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95" activeTab="0"/>
  </bookViews>
  <sheets>
    <sheet name="Отчет за 2019г." sheetId="1" r:id="rId1"/>
    <sheet name="1" sheetId="2" r:id="rId2"/>
  </sheets>
  <definedNames>
    <definedName name="_GoBack" localSheetId="0">'Отчет за 2019г.'!#REF!</definedName>
  </definedNames>
  <calcPr fullCalcOnLoad="1"/>
</workbook>
</file>

<file path=xl/sharedStrings.xml><?xml version="1.0" encoding="utf-8"?>
<sst xmlns="http://schemas.openxmlformats.org/spreadsheetml/2006/main" count="2727" uniqueCount="1185">
  <si>
    <t>План по ремонту фасада уменьшен на 20,9 тыс.руб. в связи с экономией по торгам</t>
  </si>
  <si>
    <t>План уменьшен на 208,2 тыс.руб. в связи с экономией по торгам</t>
  </si>
  <si>
    <t>План уменьшен на 177,3 тыс.руб. в связи с экономией по торгам</t>
  </si>
  <si>
    <t>План по установке ограждения уменьшен на 84,1 тыс.руб. в связи с экономией по торгам</t>
  </si>
  <si>
    <t>План уменьшен на 462,0 тыс.руб. в связи с экономией по торгам</t>
  </si>
  <si>
    <t>План уменьшен на 103,5 тыс.руб. в связи с экономией по торгам</t>
  </si>
  <si>
    <t>План уменьшен на 1,5 тыс.руб. в связи с экономией по торгам</t>
  </si>
  <si>
    <t>План уменьшен на 1169,0 тыс.руб. в связи с экономией по торгам</t>
  </si>
  <si>
    <t>План уменьшен на 214,8 тыс.руб. в связи с экономией по торгам</t>
  </si>
  <si>
    <t>Содержание мест захоронения</t>
  </si>
  <si>
    <t>УБГ, МБУ ССВПД "Ритуал"</t>
  </si>
  <si>
    <t>Организация и содержание мест захоронения</t>
  </si>
  <si>
    <t>Управление образования и молодежной политики (в рамках реализации муниципальной программы «Развитие образования в городе Рязани» 
на 2016-2022 годы)</t>
  </si>
  <si>
    <t>Разработка проекта на электроснабжение и приточно-вытяжную вентиляцию в связи с возведением пристройки к МБДОУ "Детский сад № 106"</t>
  </si>
  <si>
    <t>Ремонт канализации МБДОУ "Детский сад № 71"</t>
  </si>
  <si>
    <t>Разработка проекта на электроснабжение и приточно-вытяжную вентиляцию в связи с возведением пристройки к МБДОУ "Детский сад № 139"</t>
  </si>
  <si>
    <t>Ремонт отопления МБДОУ "Детский сад № 140"</t>
  </si>
  <si>
    <t>Разработка проекта на электроснабжение и приточно-вытяжную вентиляцию в связи с возведением пристройки к МБДОУ "Детский сад № 146"</t>
  </si>
  <si>
    <t>Разработка проекта на электроснабжение и приточно-вытяжную вентиляцию в связи с возведением пристройки к МБДОУ "Детский сад № 154"</t>
  </si>
  <si>
    <t>Разработка проекта на ремонт бассейна МБОУ "Школа № 51 "Центр образования"</t>
  </si>
  <si>
    <t>Март, апрель</t>
  </si>
  <si>
    <t>ноябрь</t>
  </si>
  <si>
    <t>УЭиЖКХ, УБГ</t>
  </si>
  <si>
    <t xml:space="preserve"> Первомайский проспект, д.9</t>
  </si>
  <si>
    <t>ул. Новоселов, д.33</t>
  </si>
  <si>
    <t>ул. Черновицкая, д.12</t>
  </si>
  <si>
    <t>Управление благоустройства города  (в рамках реализации муниципальной программы «Формирование современной городской среды города Рязани»                     на 2018-2022 годы)</t>
  </si>
  <si>
    <t>– 4 т/м, р-н Ряжское шоссе, 34СТ-103-т.А, протяженностью 338 м</t>
  </si>
  <si>
    <r>
      <t xml:space="preserve">Предоставление субсидий на возмещение затрат по капитальному ремонту многоквартирных домов в части благоустройства придомовой территории 
</t>
    </r>
    <r>
      <rPr>
        <b/>
        <i/>
        <sz val="11"/>
        <rFont val="Times New Roman"/>
        <family val="1"/>
      </rPr>
      <t xml:space="preserve">Справочно. </t>
    </r>
    <r>
      <rPr>
        <i/>
        <sz val="11"/>
        <rFont val="Times New Roman"/>
        <family val="1"/>
      </rPr>
      <t>Мероприятие носит заявительный характер. Заявки на предоставление субсидий будут приниматься УЭиЖКХ от управляющих организаций, ТСЖ, ЖСК в сроки, установленные Порядком предоставления в 2019 году субсидий на возмещение затрат, утвержденным постановлением администрации города</t>
    </r>
  </si>
  <si>
    <t>Исполнено
(поступило 55 заявок, возмещены затраты  по капитальному ремонту многоквартирных домов в части благоустройства придомовой территории по 55 адресам)</t>
  </si>
  <si>
    <t xml:space="preserve">Исполнено в полном объеме 
(сложилась экономия в размере 149 тыс.руб.) </t>
  </si>
  <si>
    <t>Исполнено в полном объеме</t>
  </si>
  <si>
    <t>ул. Соколовская, д.5, корп.1, кв.71;</t>
  </si>
  <si>
    <t>ул. Татарская, д.17, кв.10;</t>
  </si>
  <si>
    <t>ул. 3-й Коломенский проезд, д.12, кв.2;</t>
  </si>
  <si>
    <t>ул. Заречная, д.10, кв.2;</t>
  </si>
  <si>
    <t>ул. Разина, д.49/7, кв.4;</t>
  </si>
  <si>
    <t>ул. Чкалова, д.10, кв.79;</t>
  </si>
  <si>
    <t>ул. Трудовая, д.17/43, кв.3;</t>
  </si>
  <si>
    <t>ул. Черновицкая,д.6, корп.3, кв.25</t>
  </si>
  <si>
    <t>ул. Касимовское шоссе, д.29, корп.1, кв.14.</t>
  </si>
  <si>
    <t>ул. Чкалова, д.16, кв.86</t>
  </si>
  <si>
    <t>ул. Матросова, д.11, кв.3</t>
  </si>
  <si>
    <t>Пос. Элеватор, д.12, кв.5</t>
  </si>
  <si>
    <t>ул. Право-Лыбедская, д.47, кв.3</t>
  </si>
  <si>
    <t>ул. Костычева, д.16, кв.40</t>
  </si>
  <si>
    <t>ул. 6-ая Линия, д.8, кв.30</t>
  </si>
  <si>
    <t>ул. Щедрина, д.31, кв.3</t>
  </si>
  <si>
    <t>ул. Касимовское шоссе, д.13, кв.116;</t>
  </si>
  <si>
    <t>Исполнено в полном объеме.
Работы проведены по
4 адресам: 
ул.Зубковой д.20,
ул.Зубковой д.20 корп.1,
ул.Зубковой д.20 корп.2,
ул.Интернациональная д.25 (сложилась экономия в размере 
912 тыс. руб.)</t>
  </si>
  <si>
    <t>Исполнено в полном объеме 
(сложилась экономия в размере 47,7 тыс.руб.)</t>
  </si>
  <si>
    <t>Исполнено 27.05.2019</t>
  </si>
  <si>
    <t>Собственные средства МП "Водоканал"</t>
  </si>
  <si>
    <t>Исполнено.
Приобретено 61 жилое помещение из 62 запланированных</t>
  </si>
  <si>
    <t>за 2019 год</t>
  </si>
  <si>
    <t>структурных подразделений администрации города Рязани по реализации</t>
  </si>
  <si>
    <t xml:space="preserve"> мероприятий, направленных на развитие городского хозяйства и социальной сферы,</t>
  </si>
  <si>
    <t>Ограждение стрелкового тира по ул. Тимакова д.9   МБУ ДО ДЮСШ "Фаворит"</t>
  </si>
  <si>
    <t>октябрь 2019 года</t>
  </si>
  <si>
    <t xml:space="preserve">Управление по физической культуре и массовому спорту </t>
  </si>
  <si>
    <t>Выполнено, 
декабрь 2019 года</t>
  </si>
  <si>
    <t>Выполнено, 
август 2019 года</t>
  </si>
  <si>
    <t>Капитальный ремонт, ремонт, содержание, строительство и реконструкция сети автомобильных дорог общего пользования местного значения,</t>
  </si>
  <si>
    <t>сентябрь</t>
  </si>
  <si>
    <t>УБГ,
подрядные организации</t>
  </si>
  <si>
    <t>август</t>
  </si>
  <si>
    <t>Капитальный ремонт участка автомобильной дороги по Сережиному переулку в г.Рязани</t>
  </si>
  <si>
    <t>из них:</t>
  </si>
  <si>
    <t>Капитальный ремонт участка автомобильной дороги по Васильевскому проезду в г.Рязани</t>
  </si>
  <si>
    <t>Строительство объекта «Детский сад на 220 мест по ул. Зубковой    г. Рязани»</t>
  </si>
  <si>
    <t>Ремонт наружного освещения  МБОУ "Школа № 51 "Центр образования" (в том числе проектные работы - 60 тыс.руб.)</t>
  </si>
  <si>
    <t>Ремонт канализации, отопления, водоснабжения МБОУ "Школа   № 51 "Центр образования"</t>
  </si>
  <si>
    <t>Ремонт участков автомобильной дороги по Московскому шоссе в г.Рязани</t>
  </si>
  <si>
    <t>Управление энергетики и жилищно-коммунального хозяйства администрации города Рязани
(далее – УЭиЖКХ)</t>
  </si>
  <si>
    <t xml:space="preserve">Управление образования и молодежной политики
(далее – УОиМП) </t>
  </si>
  <si>
    <t>Управление благоустройства города 
(далее - УБГ)</t>
  </si>
  <si>
    <t>Управление транспорта администрации города Рязани
(далее – УТ)</t>
  </si>
  <si>
    <t xml:space="preserve">Возмещение затрат на благоустройство дворовых территорий города, в том числе разработку проектно-сметной документации,
</t>
  </si>
  <si>
    <t>Исполнено 
17.06.2019</t>
  </si>
  <si>
    <t>Погашение долга для МУП города Рязани «Рязанская автоколонна    № 1310»</t>
  </si>
  <si>
    <t>Содержание пляжей</t>
  </si>
  <si>
    <t>Исполнено</t>
  </si>
  <si>
    <t>Удаление аварийных деревьев на кладбищах г. Рязани</t>
  </si>
  <si>
    <t>Не исполнено</t>
  </si>
  <si>
    <t>Обустройство контейнерных площадок на кладбищах</t>
  </si>
  <si>
    <t>Разработка проектов санитарно-защитных зон кладбищ</t>
  </si>
  <si>
    <t>Изготовление и установка дополнительных мемориальных плит ленинградцам-блокадникам</t>
  </si>
  <si>
    <t xml:space="preserve">(в рамках реализации МП «Обеспечение социальной поддержкой, гарантиями и выплатами отдельных категорий граждан» на 2018-2022 годы) </t>
  </si>
  <si>
    <t>МУП города Рязани «Рязанская автоколонна       № 1310» является самостоятельным хозяйствующим субъектом, поэтому задолженность будет погашаться в порядке, предусмотренном действующим законодательством</t>
  </si>
  <si>
    <t>Ремонт входной группы (крыльцо) МБУ ДО СДЮСШОР "Комета"</t>
  </si>
  <si>
    <t>август 2019 года</t>
  </si>
  <si>
    <t>Управление капитального строительства (в рамках реализации ведомственной целевой программы 
«Адресная инвестиционная программа города Рязани на 2017 - 2022 годы»)</t>
  </si>
  <si>
    <t>«Гражданское кладбище  «Богородское -2»</t>
  </si>
  <si>
    <t>сентябрь-декабрь</t>
  </si>
  <si>
    <t>Детский сад в мкр. Семчино</t>
  </si>
  <si>
    <t>пункт 15 приложения к заключению о результатах публичных слушаний</t>
  </si>
  <si>
    <t>Общеобразовательная школа на 1100 мест МБОУ "Школа № 28" в п. Мервино</t>
  </si>
  <si>
    <t>Крытый каток по ул. Шевченко г. Рязани</t>
  </si>
  <si>
    <t>июнь-октябрь</t>
  </si>
  <si>
    <t>В 2019 году работы по подготовке ПСД проводиться не будут. Причина: не определен источник финансирования строительства памятника</t>
  </si>
  <si>
    <t>Ремонт участка автомобильной дороги по Новослободской улице в г. Рязани</t>
  </si>
  <si>
    <t>п. 56.5 приложения к заключению публичных слушаний (ремонт существующего тротуара)</t>
  </si>
  <si>
    <t>Ремонт участка автомобильной дороги по Почтовой улице в г. Рязани</t>
  </si>
  <si>
    <t>октябрь</t>
  </si>
  <si>
    <t>Ремонт участка автомобильной дороги по Подгорной улице в г. Рязани</t>
  </si>
  <si>
    <t>Ремонт участка автомобильной дороги по улице Либкнехта в г. Рязани</t>
  </si>
  <si>
    <t>Ремонт участка автомобильной дороги по улице Грибоедова в г. Рязани</t>
  </si>
  <si>
    <t>Ремонт участков автомобильных дорог по 1-ой Красной улице и Старореченской улице в г. Рязани (2 этап)</t>
  </si>
  <si>
    <t>Капитальный ремонт участка автомобильной дороги по Кальной улице (от Быстрецкой улицы до д. 44 по Кальной улице) в г. Рязани</t>
  </si>
  <si>
    <t>Ремонт участка автомобильной дороги по Садовой улице в г. Рязани</t>
  </si>
  <si>
    <t>Ремонт участка автомобильной дороги по улице Гагарина (до пеш. перехода) в г. Рязани</t>
  </si>
  <si>
    <t>Ремонт участка автомобильной дороги по Спортивной улице в г. Рязани</t>
  </si>
  <si>
    <t>Ремонт участка автомобильной дороги по улице Связи в г. Рязани</t>
  </si>
  <si>
    <t>Ремонт участков автомобильных дорог по улице Свободы (1 этап) и площади Свободы в г. Рязани</t>
  </si>
  <si>
    <t>Ремонт участка автомобильной дороги по улице 10-я Линия в г. Рязани</t>
  </si>
  <si>
    <t>Ремонт участка автомобильной дороги по улице Чкалова в г. Рязани</t>
  </si>
  <si>
    <t>Ремонт участка автомобильной дороги по Весенней улице в г. Рязани (2 этап)</t>
  </si>
  <si>
    <t>Ремонт участка автомобильной дороги по улице Тимакова в г. Рязани</t>
  </si>
  <si>
    <t>Ремонт участка автомобильной дороги по улице 1-я Линия в г. Рязани</t>
  </si>
  <si>
    <t>п. 12.177 приложения к заключению публичных слушаний (без устройства сквозного проезда)</t>
  </si>
  <si>
    <t>ул. Бирюзова, д.29</t>
  </si>
  <si>
    <t>ул. Бирюзова, д.30, корп.1</t>
  </si>
  <si>
    <t>ул. Комбайновая, д.26, ул. Комбайновая, д.28</t>
  </si>
  <si>
    <t>ул. Халтурина, д.1б</t>
  </si>
  <si>
    <t>ул. Станкозаводская, д.15, ул. Космонавтов, д.3</t>
  </si>
  <si>
    <t>ул. Костычева, д.2</t>
  </si>
  <si>
    <t>ул. Крупской, д.22</t>
  </si>
  <si>
    <t>Управление капитального строительства
(далее – УКС), сторонние организации, определяемые в соответствии с Федеральным законом от 05.04.2013 №44-ФЗ</t>
  </si>
  <si>
    <t>УКС, сторонние организации, определяемые в соответствии с Федеральным законом от 05.04.2013 №44-ФЗ</t>
  </si>
  <si>
    <t>ул. Высоковольтная, д. 29, корп.1</t>
  </si>
  <si>
    <t>ул. Маяковского, д.4, ул. Маяковского, д. 2/6, пр-д Машиностроителей, д.2/6</t>
  </si>
  <si>
    <t>ул. Зубковой, д.16, корп.1, ул. Зубковой, д.16, корп.3</t>
  </si>
  <si>
    <t>ул. Высоковольтная, д.41</t>
  </si>
  <si>
    <t>ул. Быстрецкая, д.27</t>
  </si>
  <si>
    <t>ул. Садовая, д.42а</t>
  </si>
  <si>
    <t>Касимовское шоссе, д.48, корп. 5</t>
  </si>
  <si>
    <t xml:space="preserve">Реализация проектов местных инициатив
</t>
  </si>
  <si>
    <t xml:space="preserve">"Благоустройство детской площадки на ул. Пойменная" - установка детского игрового комплекса с резиновым покрытием  (ТОС "Улица Пойменная") </t>
  </si>
  <si>
    <t>"Агитплощадка. Второй этап" (ТОС "Самовский")</t>
  </si>
  <si>
    <t>"Благоустройство детской площадки" (ТОС "Элеватор")</t>
  </si>
  <si>
    <t>"Вишневый сад: территория тишины" - планировка грунта, устройство асфальтовых дорожек  (ТОС поселка Шереметьево-Песочня)</t>
  </si>
  <si>
    <t>"Спортивная площадка с уличными тренажерами" (ТОС "Дружба")</t>
  </si>
  <si>
    <t xml:space="preserve">"Спортивно-игровая площадка в поселке Недостоево" </t>
  </si>
  <si>
    <t>Благоустройство сквера "Обелиск", вторая часть (ТОС "Улица Голенчинская")</t>
  </si>
  <si>
    <t>Финансирование скорректировано в декабре 2019 года на 3805,3 тыс. руб.</t>
  </si>
  <si>
    <t xml:space="preserve">Выполнено </t>
  </si>
  <si>
    <t>Выполнено</t>
  </si>
  <si>
    <t>п. 3.1, п.3.3 приложения к заключению публичных слушаний
п. 56.5 приложения к заключению публичных слушаний (ремонт существующего тротуара)</t>
  </si>
  <si>
    <t>1.19</t>
  </si>
  <si>
    <t>п. 7.4.1 приложения к заключению публичных слушаний (планируется выполнить частично)
п. 56.5 приложения к заключению публичных слушаний (ремонт существующего тротуара)</t>
  </si>
  <si>
    <t>1.20</t>
  </si>
  <si>
    <t>Проведение мероприятий по безопасности движения (нанесение дорожной разметки износостойкими материалами, установка новых дорожных знаков, замена устаревших дорожных знаков, а также устройство других элементов повышения безопасности дорожного движения) в рамках содержания автомобильных дорог общего пользования местного значения, в том числе:</t>
  </si>
  <si>
    <t>Установка элементов обустройства автомобильных дорог (дорожные знаки, искусственные дорожные неровности, дорожные ограждения):</t>
  </si>
  <si>
    <t xml:space="preserve"> - улица Циолковского (пересечение с Новой улицей);</t>
  </si>
  <si>
    <t xml:space="preserve"> -  улица Циолковского – проезд Яблочкова;</t>
  </si>
  <si>
    <t xml:space="preserve"> - Первомайский проспект (дом № 1);</t>
  </si>
  <si>
    <t xml:space="preserve"> - улица Ленина (пересечение с Почтовой улицей);</t>
  </si>
  <si>
    <t xml:space="preserve"> - улица Урицкого (пересечение с Электрозаводской улицей);</t>
  </si>
  <si>
    <t xml:space="preserve"> - Введенская улица – улица Радищева;</t>
  </si>
  <si>
    <t xml:space="preserve"> - улица Горького – Краснорядская улица;</t>
  </si>
  <si>
    <t xml:space="preserve"> - улица Есенина (дом № 110, дом № 112);</t>
  </si>
  <si>
    <t xml:space="preserve"> - улица Ленина – улица Свободы;</t>
  </si>
  <si>
    <t xml:space="preserve"> - улица Ленина – Введенская улица;</t>
  </si>
  <si>
    <t>Исполнено
(сложилась экономия)</t>
  </si>
  <si>
    <t>Стоимость увеличена в результате заключения контрактов с единственным поставщиком для приобретения и установки светодиодных фигур</t>
  </si>
  <si>
    <t xml:space="preserve">Исполнено, декабрь
</t>
  </si>
  <si>
    <t>Исполнено, 
ноябрь-декабрь</t>
  </si>
  <si>
    <t>Исполнено, декабрь</t>
  </si>
  <si>
    <t>Исполнено, декабрь
(сложилась экономия по торгам)</t>
  </si>
  <si>
    <t>Благоустройство парка им. Гагарина</t>
  </si>
  <si>
    <t>Стоимость снижена - исключена часть работ по устройству пешеходных дорожек</t>
  </si>
  <si>
    <t>Стоимость снижена - исключена часть земляных работ</t>
  </si>
  <si>
    <t>Стоимость снижена - исключены работы по установке бордюрного камня</t>
  </si>
  <si>
    <t>Стоимость снижена - исключено устройство велодорожки</t>
  </si>
  <si>
    <t>Стоимость снижена - заменена установка бордюра на установку поребрика (стоимость поребрика меньше)</t>
  </si>
  <si>
    <t xml:space="preserve">Увеличение или понижение сметной стоимости по благоустройству дворовых территорий производилось исходя из фактически выполненных работ по объектам </t>
  </si>
  <si>
    <t>Сложилась экономия по результатам торгов, 
не выполнены работы по озеленению</t>
  </si>
  <si>
    <t>Приобретение транспортных средств для коммунального хозяйства и содержания дорог в городе Рязани (закупка техники в количестве 4 ед.)</t>
  </si>
  <si>
    <t>УБГ, подрядные организации</t>
  </si>
  <si>
    <t>Ремонт Мемориального комплекса Скорбященского кладбища</t>
  </si>
  <si>
    <t>2.5.1</t>
  </si>
  <si>
    <t>Ремонт моста через ручей Быстрец между домами 95 и 77 по ул. Кальная</t>
  </si>
  <si>
    <t>2.5.2</t>
  </si>
  <si>
    <t>Устройство пандуса на лестнице (ул.Вокзальная-Первомайский проспект)</t>
  </si>
  <si>
    <t>2.5.3</t>
  </si>
  <si>
    <t>Замена и установка лавок и урн (100 шт.)</t>
  </si>
  <si>
    <t>2.5.4</t>
  </si>
  <si>
    <t>Ремонт мемориала воинам-Рязанцам, погибшим в локальных войнах, замена букв (у пам. Маргелова)</t>
  </si>
  <si>
    <t>2.5.5</t>
  </si>
  <si>
    <t>Устройство моста через ручей Быстрец в районе дома 57 и 57 к.1 Касимовского шоссе</t>
  </si>
  <si>
    <t>2.5.6</t>
  </si>
  <si>
    <t>Ремонт лестничных сходов с установкой перильного ограждения и устройством пандуса в районе дома 3 по ул. Тимакова и магазина по Касимовскому шоссе</t>
  </si>
  <si>
    <t>2.5.7</t>
  </si>
  <si>
    <t>Устройство пандусов на лестничных сходах</t>
  </si>
  <si>
    <t>2.5.8</t>
  </si>
  <si>
    <t>Ремонт лестницы в районе пристани Кремлевского вала</t>
  </si>
  <si>
    <t>2.5.9</t>
  </si>
  <si>
    <t xml:space="preserve">Установка новой сетки на футбольные ворота, расположенные на спортивной площадке Лыбедского бульвара и ремонт (замена) ограждения спортивной площадки </t>
  </si>
  <si>
    <t>2.5.10</t>
  </si>
  <si>
    <t>2.5.11</t>
  </si>
  <si>
    <t>Ремонт лестницы, расположенной на ул. Щорса в районе остановки ВНИМС</t>
  </si>
  <si>
    <t>2.5.12</t>
  </si>
  <si>
    <t>Ремонт ограждения спортивной  площадки в Новопавловской роще</t>
  </si>
  <si>
    <t>2.5.13</t>
  </si>
  <si>
    <t>Ремонт надземного пешеходного перехода на ост. Таможня (устройство противоскользящего настила)</t>
  </si>
  <si>
    <t>Размещение и содержание малых архитектурных форм, из них:</t>
  </si>
  <si>
    <t>Работы выполнены в полном объеме, невостребованные денежные средства перераспределены на другие работы</t>
  </si>
  <si>
    <t>Не выполнено</t>
  </si>
  <si>
    <t>Перенесено на 2020 год</t>
  </si>
  <si>
    <t>План уменьшен в связи с необходимостью перераспределения средств на выполнение мероприятий "Праздничное оформление города"</t>
  </si>
  <si>
    <t>План скорректирован в связи с уменьшением оплаты налогов (средства перераспределены на другие мероприятия)</t>
  </si>
  <si>
    <t>Экономия по результатам торгов</t>
  </si>
  <si>
    <t>План скорректирован (дополнительные денежные средства перераспределены с других мероприятий в связи с необходимостью реализации мероприятий "Рязань-Новогодняя столица 2020")</t>
  </si>
  <si>
    <t xml:space="preserve"> - ул. Большая (дом № 100, дом № 106);</t>
  </si>
  <si>
    <t xml:space="preserve"> - улица Халтурина – улица Матросова;</t>
  </si>
  <si>
    <t xml:space="preserve"> - ул. Большая – улица Тимакова;</t>
  </si>
  <si>
    <t xml:space="preserve"> - улица Зубковой – улица Тимуровцев;</t>
  </si>
  <si>
    <t xml:space="preserve"> - Касимовское шоссе – улица Советской Армии – ул. Большая;</t>
  </si>
  <si>
    <t xml:space="preserve"> - Куйбышевское шоссе (дом № 23);</t>
  </si>
  <si>
    <t xml:space="preserve"> - Спортивная улица – Старообрядческий проезд;</t>
  </si>
  <si>
    <t xml:space="preserve"> - улица Гагарина (до пеш. перехода) – Братиславская улица;</t>
  </si>
  <si>
    <t xml:space="preserve"> - улица Новоселов – улица Советской Армии;</t>
  </si>
  <si>
    <t xml:space="preserve"> - улица Дзержинского – улица С.Середы;</t>
  </si>
  <si>
    <t xml:space="preserve"> - Первомайский проспект – улица Дзержинского;</t>
  </si>
  <si>
    <t xml:space="preserve"> - Первомайский проспект (дом № 63, дом № 76, дом № 78/93);</t>
  </si>
  <si>
    <t xml:space="preserve"> - улица Бирюзова (дом № 30);</t>
  </si>
  <si>
    <t xml:space="preserve"> - Интернациональная улица (дом № 5А); </t>
  </si>
  <si>
    <t xml:space="preserve"> - Интернациональная улица (дом № 5Ж, дом № 7А);</t>
  </si>
  <si>
    <t xml:space="preserve"> - проезд Яблочкова (остановка общественного транспорта «Спецавтобаза»);</t>
  </si>
  <si>
    <t xml:space="preserve"> Работы по элементам обустройства автомобильных дорог (нанесение дорожной разметки):</t>
  </si>
  <si>
    <t xml:space="preserve"> - Куйбышевское шоссе (от М-5 «Урал» до улицы Циолковского);</t>
  </si>
  <si>
    <t xml:space="preserve"> - улица Циолковского (от Куйбышевского  шоссе до Театральной площади);</t>
  </si>
  <si>
    <t xml:space="preserve"> - Введенская улица – улица Радищева; </t>
  </si>
  <si>
    <t xml:space="preserve"> - улица Горького (от улицы Циолковского до Краснорядской улицы);</t>
  </si>
  <si>
    <t xml:space="preserve"> - Электрозаводская улица (МБОУ «Школа №14»);</t>
  </si>
  <si>
    <t xml:space="preserve"> - Краснорядская улица (от улицы Горького до улицы Маяковского);</t>
  </si>
  <si>
    <t xml:space="preserve"> - улица Есенина;</t>
  </si>
  <si>
    <t xml:space="preserve"> - Почтовая улица (от Краснорядской улицы до Соборной улицы);</t>
  </si>
  <si>
    <t xml:space="preserve"> - улица Ленина (от Театральной площади до Соборной улицы);</t>
  </si>
  <si>
    <t xml:space="preserve"> - Соборная улица (от Соборной площади до площади Ленина);</t>
  </si>
  <si>
    <t xml:space="preserve"> - Соборная площадь;</t>
  </si>
  <si>
    <t xml:space="preserve"> - улица Кремлевский Вал (от проезда Речников до Соборной площади);</t>
  </si>
  <si>
    <t xml:space="preserve"> - площадь Ленина;</t>
  </si>
  <si>
    <t xml:space="preserve"> - Первомайский проспект (от площади Ленина до Московского шоссе);</t>
  </si>
  <si>
    <t xml:space="preserve"> - ул. Большая (от с. Дядьково до Касимовского шоссе); </t>
  </si>
  <si>
    <t xml:space="preserve"> - Восточная окружная дорога; </t>
  </si>
  <si>
    <t xml:space="preserve"> - Старообрядческий проезд (дом № 1, дом № 1А);</t>
  </si>
  <si>
    <t xml:space="preserve"> - площадь Мичурина;</t>
  </si>
  <si>
    <t xml:space="preserve"> - Черновицкая улица (от улицы Гагарина (до пеш. перехода) до улицы Гоголя);</t>
  </si>
  <si>
    <t xml:space="preserve"> - улица Зубковой (дом № 1А);</t>
  </si>
  <si>
    <t xml:space="preserve"> - Касимовское шоссе (дом № 67А);</t>
  </si>
  <si>
    <t xml:space="preserve"> - улица Новоселов (от дома № 16 до дома № 12);</t>
  </si>
  <si>
    <t xml:space="preserve"> - улица Дзержинского (от Первомайского проспекта до улицы Гагарина (до пеш. перехода);</t>
  </si>
  <si>
    <t xml:space="preserve"> - Высоковольтная улица (от улицы Дзержинского до Весенней улицы);</t>
  </si>
  <si>
    <t xml:space="preserve"> - Интернациональная улица (дом № 5А, дом № 5Ж, дом № 7А); </t>
  </si>
  <si>
    <t xml:space="preserve"> - улица Крупской (дом № 28);</t>
  </si>
  <si>
    <t xml:space="preserve"> - Путепровод Приокский с подходами;</t>
  </si>
  <si>
    <t xml:space="preserve"> - Октябрьская улица (от путепровода Приокский с подходами до Станкозаводской улицы);</t>
  </si>
  <si>
    <t xml:space="preserve"> - улица Халтурина;</t>
  </si>
  <si>
    <t xml:space="preserve"> - проезд Яблочкова;</t>
  </si>
  <si>
    <t xml:space="preserve"> - улица Зубковой;</t>
  </si>
  <si>
    <t xml:space="preserve"> - Кальная улица</t>
  </si>
  <si>
    <t>Установка элементов автоматизированных систем управления дорожным движением, в том числе:</t>
  </si>
  <si>
    <t xml:space="preserve"> - перекресток улица Семинарская – Павлова улица;</t>
  </si>
  <si>
    <t xml:space="preserve"> - перекресток улица Семинарская – Сенная улица;</t>
  </si>
  <si>
    <t xml:space="preserve"> - перекресток улица Горького – площадь Ленина;</t>
  </si>
  <si>
    <t xml:space="preserve"> - перекресток улица Горького – улица Свободы;</t>
  </si>
  <si>
    <t xml:space="preserve"> - перекресток улица Горького – Введенская улица;</t>
  </si>
  <si>
    <t xml:space="preserve"> - перекресток улица Чапаева – Пролетарская улица;</t>
  </si>
  <si>
    <t xml:space="preserve"> - перекресток улица Маяковского – Пролетарская улица;</t>
  </si>
  <si>
    <t xml:space="preserve"> - перекресток улица Маяковского – улица Свободы;</t>
  </si>
  <si>
    <t xml:space="preserve"> - перекресток улица Маяковского – площадь Мичурина (дом № 37);</t>
  </si>
  <si>
    <t xml:space="preserve"> - перекресток улица Яхонтова – Введенская улица;</t>
  </si>
  <si>
    <t xml:space="preserve"> - перекресток Соборная улица (дом № 8);</t>
  </si>
  <si>
    <t xml:space="preserve"> - перекресток улица Свободы (дом № 46); </t>
  </si>
  <si>
    <t xml:space="preserve"> - перекресток Вознесенская улица – Садовая улица;</t>
  </si>
  <si>
    <t xml:space="preserve"> - перекресток улица Грибоедова - проезд Щедрина;</t>
  </si>
  <si>
    <t xml:space="preserve"> - перекресток улица Есенина – Садовая улица;</t>
  </si>
  <si>
    <t xml:space="preserve"> - перекресток улица Есенина – улица Грибоедова;</t>
  </si>
  <si>
    <t xml:space="preserve"> - перекресток улица Есенина – Дорога от Окского шоссе до ул. Есенина;</t>
  </si>
  <si>
    <t xml:space="preserve"> - перекресток улицы Есенина (выезд от ТЦ «Круиз»);</t>
  </si>
  <si>
    <t xml:space="preserve"> - перекресток Касимовское шоссе (дом № 21);</t>
  </si>
  <si>
    <t xml:space="preserve"> - перекресток Касимовское шоссе – Новая улица;</t>
  </si>
  <si>
    <t xml:space="preserve"> - перекресток Касимовское шоссе – улица Боголюбова;</t>
  </si>
  <si>
    <t xml:space="preserve"> - перекресток Касимовское шоссе – улица Тимуровцев;</t>
  </si>
  <si>
    <t xml:space="preserve"> - перекресток улица Новоселов (дом № 20);</t>
  </si>
  <si>
    <t xml:space="preserve"> - перекресток улица Новоселов – улица Тимакова;</t>
  </si>
  <si>
    <t xml:space="preserve"> - перекресток улица Новоселов (дом № 32 а);</t>
  </si>
  <si>
    <t xml:space="preserve"> - перекресток улица Новоселов (дом № 42);</t>
  </si>
  <si>
    <t xml:space="preserve"> - перекресток улица Новоселов (дом № 54);</t>
  </si>
  <si>
    <t xml:space="preserve"> - перекресток улица Зубковой – улица Тимакова</t>
  </si>
  <si>
    <t xml:space="preserve"> - проезд Яблочкова (ТД «НИТИ»)</t>
  </si>
  <si>
    <t xml:space="preserve"> - перекресток улица Грибоедова - улица Либкнехта;</t>
  </si>
  <si>
    <t>Ремонт надгробных камней Мемориального комплекса Скорбященского кладбища</t>
  </si>
  <si>
    <t>"Дорога к олимпийским медалям" - установка детского игрового комплекса, спортивного комплекса и уличных тренажеров с навесом (ТОС поселка Мирный)</t>
  </si>
  <si>
    <t>"Спортивные речники. Продолжение" - установка спортивного и игрового оборудования (ТОС "Речник")</t>
  </si>
  <si>
    <t>Универсальный хоккейный корт "Приокский" (ул. Октябрьская д. 37)</t>
  </si>
  <si>
    <t>"Многофункциональная хоккейная коробка" (ул. Великанова д. 12, 12а)</t>
  </si>
  <si>
    <r>
      <t>"Дорога в школу" - благоустройство дороги, ведущей в сторону Школы № 22 от Михайловского шоссе</t>
    </r>
  </si>
  <si>
    <t>"Детская площадка" (ТОС "Ситники")</t>
  </si>
  <si>
    <t>"Благоустройство Доброго сквера - 2" - опиловка, планировка грунта, установка спортивного комплекса (ТОС "Приокский-3")</t>
  </si>
  <si>
    <t>"Преображение колодца отца Авеля" (ТОС поселка Никуличи)</t>
  </si>
  <si>
    <t>Ремонт пищеблока (общестроительные, электромонтажные работы) МБДОУ "Детский сад № 7"</t>
  </si>
  <si>
    <t>Сентябрь-октябрь</t>
  </si>
  <si>
    <t>Утепление межпанельных швов МБДОУ "Детский сад № 7"</t>
  </si>
  <si>
    <t>Ремонт отмостки МБДОУ "Детский сад № 9"</t>
  </si>
  <si>
    <t>Ремонт ограждения кровли МБДОУ "Детский сад № 12"</t>
  </si>
  <si>
    <t>Ремонт отопления МБДОУ "Детский сад № 20"</t>
  </si>
  <si>
    <t>Август</t>
  </si>
  <si>
    <t>Общестроительные работы МБДОУ "Детский сад № 20"</t>
  </si>
  <si>
    <t>Общестроительные, сантехнические, электромонтажные работы МБДОУ "Детский сад № 22"</t>
  </si>
  <si>
    <t>Общестроительные работы МБДОУ "Детский сад № 28"</t>
  </si>
  <si>
    <t>Ремонт санузлов МБДОУ "Детский сад № 43"</t>
  </si>
  <si>
    <t>Ремонт ограждения МБДОУ "Детский сад № 55"</t>
  </si>
  <si>
    <t>Ремонт ХВС и ГВС МБДОУ "Детский сад № 69"</t>
  </si>
  <si>
    <t>Ремонт канализации МБДОУ "Детский сад № 70"</t>
  </si>
  <si>
    <t>Исполнено 
(сложилась экономия - 25 тыс. руб.).
Установлено приборов учета:
э/энергии – 137 шт.,
воды – 25 шт.,
природного газа – 19 шт
Произведена поверка 
20 приборов учета воды</t>
  </si>
  <si>
    <t>Исполнено.
Схема утверждена постановлением администрации г.Рязани от 31.07.2019 № 2901. Работы по актуализации схемы выполнены МП "Водоканал"</t>
  </si>
  <si>
    <t>– 3 т/м, ул.Грибоедова, 3ТК-256 - 3ТК-280, протяженностью 1200 м</t>
  </si>
  <si>
    <t>– 3 т/м, ул. Тимуровцев, 3ТК-327 СМ 3 ТК-330, протяженностью 380 м</t>
  </si>
  <si>
    <t>– участок канализационного коллектора, ул. Островского,  протяженностью 1500 м</t>
  </si>
  <si>
    <t>– 2 т/м, 2-й Школьный пер., 2ТК-573 - ЦТП-Вокзальная,7а, протяженностью 502 м</t>
  </si>
  <si>
    <t>– 1 т/м ул. Завражного от т. А(1ТК-556) до 1ТК-562 (т.Б), протяженностью 766 м</t>
  </si>
  <si>
    <t>– 4 т/м, ул.Новосёлов, 4ТК-842/2 - 4ТК-842/3, протяженностью 412 м</t>
  </si>
  <si>
    <t>– 4 т/м, ул.Новосёлов, 4ТК-СМ2 - 4ТК-СМ, протяженностью 190 м</t>
  </si>
  <si>
    <t>– 1 т/м, ул. Татарская, 1ТК-531 - 1ТК-532, протяженностью 239 м</t>
  </si>
  <si>
    <t>– 3 т/м, ул.Грибоедова, 3ТК-280 - 3ТК-284, протяженностью 890 м</t>
  </si>
  <si>
    <t>– 3 т/м, ул. Грибоедова, 3ТК-284 - 3ПАВ-297, протяженностью 160 м</t>
  </si>
  <si>
    <t>Один участник, подавший заявку в декабре 2019 года на участие в электронном аукционе был отклонен оператором электронной площадки Сбербанк-АСТ в связи с недостатком денежных средств на счете для обеспечения заявки. Повторное размещение извещения о проведении электронного аукциона не представлялось возможным в силу ограниченных сроков, связанных с окончанием финансового года</t>
  </si>
  <si>
    <t xml:space="preserve"> - улица Дзержинского (дом №11)</t>
  </si>
  <si>
    <t>пункт 12.187 приложения к заключению о результатах публичных слушаний</t>
  </si>
  <si>
    <t>Благоустройство общественных территорий города Рязани</t>
  </si>
  <si>
    <t>ноябрь-декабрь</t>
  </si>
  <si>
    <t xml:space="preserve">Благоустройство Верхнего городского парка. 1 очередь </t>
  </si>
  <si>
    <t>Благоустройство Центрального парка культуры и отдыха</t>
  </si>
  <si>
    <t>Благоустройство сквера у к-ра Октябрь</t>
  </si>
  <si>
    <t>Благоустройство Новопавловской рощи</t>
  </si>
  <si>
    <t>Благоустройство территории в районе ДК "Приокский"</t>
  </si>
  <si>
    <t>Благоустройство сквера Скобелева</t>
  </si>
  <si>
    <t xml:space="preserve">Благоустройство Лыбедского бульвара в районе ул. Новослободской </t>
  </si>
  <si>
    <t>Благоустройство парка "Морской славы"</t>
  </si>
  <si>
    <t>Благоустройство сквера ЖКХ на ул. Станкозаводской</t>
  </si>
  <si>
    <t>пункт 12.7 приложения к заключению о результатах публичных слушаний</t>
  </si>
  <si>
    <t>октябрь-декабрь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</si>
  <si>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</si>
  <si>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</si>
  <si>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</si>
  <si>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</si>
  <si>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</si>
  <si>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</si>
  <si>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</si>
  <si>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</si>
  <si>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</si>
  <si>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</si>
  <si>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</si>
  <si>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</si>
  <si>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</si>
  <si>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</si>
  <si>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</si>
  <si>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</si>
  <si>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</si>
  <si>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</si>
  <si>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</si>
  <si>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</si>
  <si>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</si>
  <si>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</si>
  <si>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</si>
  <si>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</si>
  <si>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</si>
  <si>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</si>
  <si>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</si>
  <si>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</si>
  <si>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</si>
  <si>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</si>
  <si>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</si>
  <si>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</si>
  <si>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</si>
  <si>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</si>
  <si>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</si>
  <si>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</si>
  <si>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</si>
  <si>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</si>
  <si>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</si>
  <si>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</si>
  <si>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</si>
  <si>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</si>
  <si>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</si>
  <si>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</si>
  <si>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</si>
  <si>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</si>
  <si>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</si>
  <si>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</si>
  <si>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</si>
  <si>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</si>
  <si>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</si>
  <si>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</si>
  <si>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</si>
  <si>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</si>
  <si>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</si>
  <si>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</si>
  <si>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</si>
  <si>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</si>
  <si>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</si>
  <si>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</si>
  <si>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</si>
  <si>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</si>
  <si>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</si>
  <si>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</si>
  <si>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</si>
  <si>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</si>
  <si>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</si>
  <si>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</si>
  <si>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</si>
  <si>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</si>
  <si>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</si>
  <si>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</si>
  <si>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</si>
  <si>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</si>
  <si>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</si>
  <si>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</si>
  <si>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</si>
  <si>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</si>
  <si>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</si>
  <si>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</si>
  <si>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</si>
  <si>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</si>
  <si>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</si>
  <si>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</si>
  <si>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</si>
  <si>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</si>
  <si>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</si>
  <si>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</si>
  <si>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</si>
  <si>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Пляжи сдавались в аренду,   невостребованные денежные средства перераспределены на другие работы</t>
  </si>
  <si>
    <t>Денежные средства перераспределены с других мероприятий, перечислены в декабре 2019 года на лицевой счет МБУ "Ритуал".
Работы будут выполнены в 2020 году</t>
  </si>
  <si>
    <t>Ремонт участка лестницы, соединяющий территорию улиц   2-х и 3-х Бутырок</t>
  </si>
  <si>
    <t>внебюджетные средства</t>
  </si>
  <si>
    <t>План скорректирован, принято бесхозяйное детское игровое оборудование</t>
  </si>
  <si>
    <t xml:space="preserve">План скорректирован,
выделены дополнительные средства на  приобретение морозильной камеры </t>
  </si>
  <si>
    <t>216</t>
  </si>
  <si>
    <t>217</t>
  </si>
  <si>
    <t>Добавлен новый объект. Выделены дополнительные средства в размере 4100,0 тыс.руб. Средства перечислены на лицевой счет РГДДТ в декабре 2019 года и будут освоены во II-III кварталах 2020 года</t>
  </si>
  <si>
    <t>В целях реализации данного мероприятия финансирование было увеличено путем перераспределения денежных средств с иных мероприятий муниципальной программы 
(в т. ч. с вышестоящего мероприятия-149 тыс.руб.)</t>
  </si>
  <si>
    <t>- улица Циолковского (дом №3)</t>
  </si>
  <si>
    <t>Информация об исполнении плана работы</t>
  </si>
  <si>
    <t>Концепция развития общественного транспорта в городе Рязани разработана (ООО «Комплексные транспортные системы» (Санкт-Петербург)</t>
  </si>
  <si>
    <t>2 июля 2019 года в администрации города Рязани состоялось совещание по обсуждению разработанной концепции с участием представителей общественности, научного сообщества, депутатов Рязанской городской Думы. Данная Концепция нецелесообразна для применения в городе, так как не подходит для транспортной сети г.Рязани. 
В настоящее время изучаются данные по пассажиропотоку, полученные от оператора АСОП, учитывается информация об изменении дорожной и градостроительной ситуации, строительство медицинских учреждений и иных социально значимых объектов, жилых районов. 
В целях поддержки МУП «УРТ» в августе 2019 года по договору с инвестором привлечены 40 автобусов среднего класса для работы</t>
  </si>
  <si>
    <t xml:space="preserve"> на городских маршрутах, что позволило увеличить количество муниципального транспорта. Кроме того, совместно с министерством транспорта и автомобильных дорог Рязанской области ведется работа по вопросу передачи 78 троллейбусов из Москвы</t>
  </si>
  <si>
    <t>Исполнено,
июнь, август</t>
  </si>
  <si>
    <t>Исполнено, 
октябрь, ноябрь</t>
  </si>
  <si>
    <t>Исполнено,
октябрь, декабрь</t>
  </si>
  <si>
    <t>Исполнено, 
август-октябрь</t>
  </si>
  <si>
    <t>Ремонт отопления МАДОУ "Детский сад № 149"</t>
  </si>
  <si>
    <t>Ремонт канализации и водоснабжения МБДОУ "Детский сад № 70"</t>
  </si>
  <si>
    <t>Ремонт канализации МБДОУ "Детский сад № 75"</t>
  </si>
  <si>
    <t>Установка теневых навесов МБДОУ "Детский сад № 77"</t>
  </si>
  <si>
    <t>Ремонт электрики МБДОУ "Детский сад № 78"</t>
  </si>
  <si>
    <t>Установка теневых навесов МБДОУ "Детский сад № 79"</t>
  </si>
  <si>
    <t>Восстановление асфальтового покрытия МБДОУ "Детский сад № 79"</t>
  </si>
  <si>
    <t>Ремонт пищеблока МБДОУ "Детский сад № 80"</t>
  </si>
  <si>
    <t>Установка теневых навесов МБДОУ "Детский сад № 81"</t>
  </si>
  <si>
    <t>Ремонт кровли МБДОУ "Детский сад № 89"</t>
  </si>
  <si>
    <t>Ремонт канализации МБДОУ "Детский сад № 91"</t>
  </si>
  <si>
    <t>Ремонт крыльца запасного выхода МБДОУ "Детский сад № 91"</t>
  </si>
  <si>
    <t>Ремонт кровли МБДОУ "Детский сад № 93"</t>
  </si>
  <si>
    <t>пункт 10.5 приложения к заключению о результатах публичных слушаний</t>
  </si>
  <si>
    <t>пункт 10.6 приложения к заключению о результатах публичных слушаний</t>
  </si>
  <si>
    <t>Ремонт кровли МБДОУ "Детский сад № 96"</t>
  </si>
  <si>
    <t>Обустройство запасных эвакуационных выходов МБДОУ "Детский сад № 96"</t>
  </si>
  <si>
    <t>Установка теневых навесов, ремонт кровли МБДОУ "Детский сад № 101"</t>
  </si>
  <si>
    <t>Ремонт пищеблока (общестроительные работы) МБДОУ "Детский сад № 105"</t>
  </si>
  <si>
    <t>Ремонт пищеблока (электромонтажные работы, вентиляция) МБДОУ "Детский сад № 105"</t>
  </si>
  <si>
    <t>Август, сентябрь</t>
  </si>
  <si>
    <t>Ремонт вентиляции МБДОУ "Детский сад № 107"</t>
  </si>
  <si>
    <t>Подключение газовой плиты МБДОУ "Детский сад № 107"</t>
  </si>
  <si>
    <t>ул. Бронная, д.14 кв.26</t>
  </si>
  <si>
    <t>ул. Тимакова, д.14 кв.160</t>
  </si>
  <si>
    <t>ул. 1-й Коломенский проезд, д.9, кв.4, ком. 1;</t>
  </si>
  <si>
    <t>ул. Сельских строителей, д.6, корп.2, кв.6;</t>
  </si>
  <si>
    <t>3.13</t>
  </si>
  <si>
    <t>3.14</t>
  </si>
  <si>
    <t>3.15</t>
  </si>
  <si>
    <t>3.16</t>
  </si>
  <si>
    <t>ул. Новоселов, д.54, кв.324</t>
  </si>
  <si>
    <t>3.17</t>
  </si>
  <si>
    <t>3.18</t>
  </si>
  <si>
    <t>3.19</t>
  </si>
  <si>
    <t>ул. Михайловское шоссе, д. 80, корп.1, кв.20;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</si>
  <si>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</si>
  <si>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</si>
  <si>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</si>
  <si>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</si>
  <si>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</si>
  <si>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</si>
  <si>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</si>
  <si>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</si>
  <si>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</si>
  <si>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</si>
  <si>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</si>
  <si>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 xml:space="preserve">        Повышение эффективности, устойчивости и надежности функционирования систем коммунальной инфраструктуры, улучшение качества предоставляемых коммунальных услуг в городе Рязани</t>
  </si>
  <si>
    <t>8.9</t>
  </si>
  <si>
    <t>8.10</t>
  </si>
  <si>
    <t>8.11</t>
  </si>
  <si>
    <t>8.12</t>
  </si>
  <si>
    <t>– участок канализационного коллектора, от ул. Циолковского до ул. Есенина, протяженностью 1000 м</t>
  </si>
  <si>
    <t>Постановлением администрации города Рязани №2488 от 09.07.2019 для работы на маршруте №41М2 «Большая ул. – МЖК «Кальное» – Забайкальская ул.» установлено 20 единиц подвижного состава среднего класса. 
С 10.07.2019 на автобусном маршруте №41М2 работают 20 автобусов марки ПАЗ 320435-04 с интервалом движения в часы «пик» 7 минут. В соответствии с утвержденным расписанием последний рейс маршрута №41 выполняется в 23:04</t>
  </si>
  <si>
    <t>С 08.02.2019 введены льготы на транспорте коммерческих перевозчиков, обслуживающих Московский район (маршруты: 98м2, 47м2, 66м2, 71м2, 95м2, 82м2, 70м2, 42м2). Общее количество подвижного состава - 163 единицы</t>
  </si>
  <si>
    <t>без финансирования
(определение необходимого количества подвижного состава  возможно после определения доли рынка пассажирских перевозок для муниципальных транспортных предприятий на основе данных пассажиропотока и целесообразности применения имеющегося подвижного состава в переходной сети и формирование необходимого парка муниципальных предприятий на перспективу)</t>
  </si>
  <si>
    <t>Установка теневых навесов МБДОУ "Детский сад № 104"</t>
  </si>
  <si>
    <t>Ремонт кровли МБДОУ "Детский сад № 104"</t>
  </si>
  <si>
    <t>Электромонтажные работы МБДОУ "Детский сад № 106"</t>
  </si>
  <si>
    <t>Ремонт туалетов МБОУ "Школа № 70"</t>
  </si>
  <si>
    <t>Ремонт кровли МБОУ "Школа     № 65"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</si>
  <si>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</si>
  <si>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</si>
  <si>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</si>
  <si>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</si>
  <si>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</si>
  <si>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</si>
  <si>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</si>
  <si>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</si>
  <si>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</si>
  <si>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</si>
  <si>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</si>
  <si>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</si>
  <si>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</si>
  <si>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</si>
  <si>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</si>
  <si>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</si>
  <si>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</si>
  <si>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</si>
  <si>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</si>
  <si>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</si>
  <si>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</si>
  <si>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</si>
  <si>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</si>
  <si>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</si>
  <si>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</si>
  <si>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</si>
  <si>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</si>
  <si>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</si>
  <si>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</si>
  <si>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</si>
  <si>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</si>
  <si>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</si>
  <si>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</si>
  <si>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</si>
  <si>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</si>
  <si>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</si>
  <si>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</si>
  <si>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</si>
  <si>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</si>
  <si>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</si>
  <si>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</si>
  <si>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</si>
  <si>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</si>
  <si>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</si>
  <si>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</si>
  <si>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</si>
  <si>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</si>
  <si>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</si>
  <si>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</si>
  <si>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</si>
  <si>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</si>
  <si>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</si>
  <si>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</si>
  <si>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</si>
  <si>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</si>
  <si>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</si>
  <si>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</si>
  <si>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</si>
  <si>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</si>
  <si>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</si>
  <si>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</si>
  <si>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</si>
  <si>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</si>
  <si>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</si>
  <si>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</si>
  <si>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</si>
  <si>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</si>
  <si>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</si>
  <si>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</si>
  <si>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</si>
  <si>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</si>
  <si>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</si>
  <si>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</si>
  <si>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</si>
  <si>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</si>
  <si>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</si>
  <si>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</si>
  <si>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</si>
  <si>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</si>
  <si>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</si>
  <si>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</si>
  <si>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</si>
  <si>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</si>
  <si>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</si>
  <si>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</si>
  <si>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</si>
  <si>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</si>
  <si>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</si>
  <si>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</si>
  <si>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</si>
  <si>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</si>
  <si>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</si>
  <si>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</si>
  <si>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</si>
  <si>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</si>
  <si>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</si>
  <si>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</si>
  <si>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</si>
  <si>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</si>
  <si>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</si>
  <si>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</si>
  <si>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</si>
  <si>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</si>
  <si>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</si>
  <si>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</si>
  <si>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</si>
  <si>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</si>
  <si>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</si>
  <si>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</si>
  <si>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</si>
  <si>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</si>
  <si>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</si>
  <si>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</si>
  <si>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</si>
  <si>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</si>
  <si>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</si>
  <si>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</si>
  <si>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</si>
  <si>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</si>
  <si>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</si>
  <si>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</si>
  <si>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</si>
  <si>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</si>
  <si>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</si>
  <si>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</si>
  <si>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</si>
  <si>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</si>
  <si>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</si>
  <si>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</si>
  <si>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</si>
  <si>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</si>
  <si>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</si>
  <si>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</si>
  <si>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</si>
  <si>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</si>
  <si>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</si>
  <si>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</si>
  <si>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</si>
  <si>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</si>
  <si>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</si>
  <si>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</si>
  <si>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</si>
  <si>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</si>
  <si>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</si>
  <si>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</si>
  <si>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</si>
  <si>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</si>
  <si>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</si>
  <si>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</si>
  <si>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</si>
  <si>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</si>
  <si>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</si>
  <si>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</si>
  <si>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</si>
  <si>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</si>
  <si>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</si>
  <si>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Ремонт водоснабжения МБДОУ "Детский сад № 108"</t>
  </si>
  <si>
    <t>Ремонт ограждения МБДОУ "Детский сад № 109"</t>
  </si>
  <si>
    <t>Установка ограждения, теневых навесов МБДОУ "Детский сад № 110"</t>
  </si>
  <si>
    <t>Июнь-июль</t>
  </si>
  <si>
    <t>Обустройство запасных эвакуационных выходов МБДОУ "Детский сад № 112"</t>
  </si>
  <si>
    <t>Установка теневых навесов МБДОУ "Детский сад № 116"</t>
  </si>
  <si>
    <t>Замена наружных дверных блоков МБДОУ "Детский сад № 116"</t>
  </si>
  <si>
    <t>Ремонт входной группы МБДОУ "Детский сад № 116"</t>
  </si>
  <si>
    <t>Устройство навесов для хранения колясок и санок МБДОУ "Детский сад № 117"</t>
  </si>
  <si>
    <t>Обустройство запасных эвакуационных выходов МБДОУ "Детский сад № 119"</t>
  </si>
  <si>
    <t>Ремонт входной группы МБДОУ "Детский сад № 119"</t>
  </si>
  <si>
    <t>Ремонт прачечной МБДОУ "Детский сад № 121"</t>
  </si>
  <si>
    <t>Установка теневых навесов МБДОУ "Детский сад № 121"</t>
  </si>
  <si>
    <t>Ремонт теневых навесов МБДОУ "Детский сад № 122"</t>
  </si>
  <si>
    <t>Установка теневых навесов МБДОУ "Детский сад № 124"</t>
  </si>
  <si>
    <t>Июнь, август</t>
  </si>
  <si>
    <t>Ремонт ХВС и ГВС МБДОУ "Детский сад № 133"</t>
  </si>
  <si>
    <t>Установка теневых навесов, замена оконных блоков МБДОУ "Детский сад № 135"</t>
  </si>
  <si>
    <t>Ремонт водоснабжения и канализации МБДОУ "Детский сад № 137"</t>
  </si>
  <si>
    <t>Установка теневых навесов МБДОУ "Детский сад № 140"</t>
  </si>
  <si>
    <t>Установка теневых навесов МБДОУ "Детский сад № 145"</t>
  </si>
  <si>
    <t>Июль, сентябрь</t>
  </si>
  <si>
    <t>Ремонт канализации, кровли, установка теневых навесов МБДОУ "Детский сад № 151"</t>
  </si>
  <si>
    <t>Ремонт ограждения территории МБДОУ "Детский сад № 159"</t>
  </si>
  <si>
    <t>Монтаж контура заземляющего устройства МБДОУ "Детский сад № 160"</t>
  </si>
  <si>
    <t>Ремонт туалетов МБДОУ "Детский сад № 160"</t>
  </si>
  <si>
    <t>Ремонт кровли МАДОУ "Детский сад № 3"</t>
  </si>
  <si>
    <t>Ремонт пищеблока, прачечной МАДОУ "Детский сад № 131"</t>
  </si>
  <si>
    <t>Ремонт санузлов, замена оконных блоков МАДОУ "Детский сад № 148"</t>
  </si>
  <si>
    <t>Ремонт мягкой кровли бассейна МАДОУ "Детский сад № 158"</t>
  </si>
  <si>
    <t>Ремонт отопления МБОУ "Гимназия № 2"</t>
  </si>
  <si>
    <t>Ремонт санузлов МБОУ "Гимназия № 5"</t>
  </si>
  <si>
    <t>Ремонт мастерских МБОУ "Школа № 7 "Русская классическая школа"</t>
  </si>
  <si>
    <t>Асфальтирование школьного двора, ремонт санузла, отопления МБОУ "Школа № 7 "Русская классическая школа"</t>
  </si>
  <si>
    <t>Ремонт класса МБОУ "Школа № 8"</t>
  </si>
  <si>
    <t>Ремонт отопления МБОУ "Школа № 11"</t>
  </si>
  <si>
    <t>Ремонт ограждения МБОУ "Школа № 13"</t>
  </si>
  <si>
    <t>Замена оконных блоков МБОУ "Школа № 15"</t>
  </si>
  <si>
    <t>Ремонт фасада с заменой оконных и дверных проемов и входных групп, общестроительные работы, ремонт перегородки в музее МБОУ "Школа № 16"</t>
  </si>
  <si>
    <t>Обустройство спортивной площадки МБОУ "Школа № 19(25)"</t>
  </si>
  <si>
    <t>Ремонт мастерских МБОУ "Школа № 32"</t>
  </si>
  <si>
    <t>Замена оконных блоков МБОУ "Школа № 34"</t>
  </si>
  <si>
    <t>Замена теплообменника МБОУ "Школа № 34"</t>
  </si>
  <si>
    <t>Ремонт входной группы МБОУ "Школа № 34"</t>
  </si>
  <si>
    <t>Ремонт ограждения территории МБОУ "Школа № 35"</t>
  </si>
  <si>
    <t>Замена оконных блоков МБОУ "Школа № 36"</t>
  </si>
  <si>
    <t>Замена оконных блоков в рекреационных помещениях МБОУ "Школа № 37"</t>
  </si>
  <si>
    <t>Установка сантехнических кабин МБОУ "Школа № 38"</t>
  </si>
  <si>
    <t>Замена оконных блоков МБОУ "Школа № 40"</t>
  </si>
  <si>
    <t>Электромонтажные работы МБОУ "Школа № 43"</t>
  </si>
  <si>
    <r>
      <t>Причины нарушения сроков исполнения, причины неисполнения, меры, принимаемые   для обеспечения исполнения</t>
    </r>
    <r>
      <rPr>
        <sz val="12"/>
        <rFont val="Arial"/>
        <family val="2"/>
      </rPr>
      <t>²</t>
    </r>
  </si>
  <si>
    <t>Ремонт отопления МБОУ "Школа № 44"</t>
  </si>
  <si>
    <t>Ремонт кровли МБОУ "Школа № 44"</t>
  </si>
  <si>
    <t>Ремонт туалета, замена оконных блоков МБОУ "Школа № 45"</t>
  </si>
  <si>
    <t>Ремонт запасного выхода МБОУ "Школа № 46"</t>
  </si>
  <si>
    <t>Ремонт электропроводки МБОУ "Школа № 46"</t>
  </si>
  <si>
    <t>Ремонт пищеблока МБОУ "Школа № 28"</t>
  </si>
  <si>
    <t>Установка и ремонт ограждения МБОУ "Лицей № 52"</t>
  </si>
  <si>
    <t>Срок окончания
29.06.2020</t>
  </si>
  <si>
    <t>Исполнено
в декабре 2019 года</t>
  </si>
  <si>
    <t>Исполнено
в ноябре 2019 года</t>
  </si>
  <si>
    <t>Исполнено
в октябре 2019 года</t>
  </si>
  <si>
    <t>Пристройка к  МБДОУ «Детский сад № 22» города Рязани на 80 мест</t>
  </si>
  <si>
    <t>Пристройка к  МБДОУ «Детский сад № 108» города Рязани на 80 мест</t>
  </si>
  <si>
    <t>Пристройка к  МБДОУ «Детский сад № 112» города Рязани на 80 мест</t>
  </si>
  <si>
    <t>Пристройка к  МБДОУ «Детский сад № 125» города Рязани на 80 мест</t>
  </si>
  <si>
    <t>Пристройка к  МБДОУ «Детский сад № 140» города Рязани на 80 мест</t>
  </si>
  <si>
    <t>Срок окончания
25.05.2020</t>
  </si>
  <si>
    <t>декабрь</t>
  </si>
  <si>
    <t>Ремонт кровли, фасада, водоснабжения, помещений бассейна, электромонтажные работы МБОУ "Школа № 51 "Центр образования"</t>
  </si>
  <si>
    <t>Ремонт наружного освещения МБОУ "Школа № 54"</t>
  </si>
  <si>
    <t>Установка ограждения, ремонт туалетов с установкой кабин МБОУ "Школа № 56"</t>
  </si>
  <si>
    <t>Замена оконных блоков МБОУ "Школа № 58"</t>
  </si>
  <si>
    <t>Ремонт актового зала МБОУ "Школа № 60"</t>
  </si>
  <si>
    <t>Ремонт спортивного зала МБОУ "Школа № 62"</t>
  </si>
  <si>
    <t>Ремонт электропроводки МБОУ "Школа № 63"</t>
  </si>
  <si>
    <t>Замена оконных блоков МБОУ "Школа № 66"</t>
  </si>
  <si>
    <t>Май, август</t>
  </si>
  <si>
    <t>Ремонт спального корпуса, замена оконных блоков  МБОУ "Школа-интернат"</t>
  </si>
  <si>
    <t>Ремонт пищеблока  МБОУ "Школа-интернат"</t>
  </si>
  <si>
    <t>Общестроительные работы МАОУ "Школа № 69 "Центр развития образования"</t>
  </si>
  <si>
    <t>Ремонт кровли спортзала МАОУ "Школа  № 69 "Центр развития образования"</t>
  </si>
  <si>
    <t>Общестроительные работы в МБУДО СД(Ю)ТТ "Мечта"</t>
  </si>
  <si>
    <t>Ремонт отопления МБУДО "ГСЮН"</t>
  </si>
  <si>
    <t>Ремонт отопления МБУДО ЦДТ "Феникс"</t>
  </si>
  <si>
    <t>Ремонт канализации, замена оконных блоков МБОУ "Центр реабилитации"</t>
  </si>
  <si>
    <t>Ремонт помещений в связи с переездом МБУ ЦМИСО</t>
  </si>
  <si>
    <t>Ремонт вестибюля МАУК  "Дворец молодежи"</t>
  </si>
  <si>
    <t>Ремонт ограждения МАУК  "Дворец молодежи"</t>
  </si>
  <si>
    <t>пункт 8.3 приложения к заключению о результатах публичных слушаний</t>
  </si>
  <si>
    <t>Исполнено 09.07.2019</t>
  </si>
  <si>
    <t xml:space="preserve">Исполнено 08.02.2019
</t>
  </si>
  <si>
    <t>"Озеленение сквера Солнечный круг" - обустройство клумб, высадка клумб, деревьев, кустарников, установка урн (ТОС "Магистраль")</t>
  </si>
  <si>
    <t>"Березнячок" - благоустройство детской площадки (ул. Березовая д. 4)</t>
  </si>
  <si>
    <t>"Таинственный Остров Счастья" - установка детского игрового комплекса и спортивных тренажеров на дворовой территории (ТОС квартала Б Песочни)</t>
  </si>
  <si>
    <t>"Хоккейная коробка у дома" - установка хоккейной коробки, ворот с сетками, освещения и лавочек (ул. Мехзавода д.19)</t>
  </si>
  <si>
    <t>2.10</t>
  </si>
  <si>
    <t>2.11</t>
  </si>
  <si>
    <t>2.12</t>
  </si>
  <si>
    <t>2.13</t>
  </si>
  <si>
    <t>2.15</t>
  </si>
  <si>
    <t>2.16</t>
  </si>
  <si>
    <t>2.17</t>
  </si>
  <si>
    <t>2.18</t>
  </si>
  <si>
    <t>2.19</t>
  </si>
  <si>
    <t>2.20</t>
  </si>
  <si>
    <t>2.21</t>
  </si>
  <si>
    <t>№ п/п</t>
  </si>
  <si>
    <t>Ответственный исполнитель</t>
  </si>
  <si>
    <t>План уменьшен на 1795,1 тыс.руб. в связи с экономией по торгам</t>
  </si>
  <si>
    <t>Наименование мероприятия, объекта</t>
  </si>
  <si>
    <t>Исполнено,
ноябрь-декабрь</t>
  </si>
  <si>
    <t>Исполнено, 
сентябрь</t>
  </si>
  <si>
    <t>Исполнено, 
ноябрь</t>
  </si>
  <si>
    <t>Исполнено, 
июль</t>
  </si>
  <si>
    <t>Исполнено,
август</t>
  </si>
  <si>
    <t>Исполнено,
декабрь</t>
  </si>
  <si>
    <t>Исполнено, 
май</t>
  </si>
  <si>
    <t>Декабрь</t>
  </si>
  <si>
    <t>Ноябрь</t>
  </si>
  <si>
    <t>Ремонт кровли МБДОУ "Детский сад № 20"</t>
  </si>
  <si>
    <t>Ремонт отопления МБДОУ "Детский сад № 21"</t>
  </si>
  <si>
    <t>Ремонт отопления МБДОУ "Детский сад № 22"</t>
  </si>
  <si>
    <t>Ремонт кровли МБДОУ "Детский сад № 22"</t>
  </si>
  <si>
    <t>Исполнено, 
октябрь</t>
  </si>
  <si>
    <t>Октябрь</t>
  </si>
  <si>
    <t>Установка теневых навесов МБДОУ "Детский сад № 31"</t>
  </si>
  <si>
    <t>Ремонт отопления МБДОУ "Детский сад № 31</t>
  </si>
  <si>
    <t>Ремонт отопления МБДОУ "Детский сад № 32</t>
  </si>
  <si>
    <t>Исполнено, 
апрель</t>
  </si>
  <si>
    <t>Исполнено, 
июнь</t>
  </si>
  <si>
    <t>Ремонт отопления МБДОУ "Детский сад № 70</t>
  </si>
  <si>
    <t>Исполнено,
май</t>
  </si>
  <si>
    <t>Ремонт отопления МБДОУ "Детский сад № 73</t>
  </si>
  <si>
    <t>Ремонт помещений пищеблока МБДОУ "Детский сад №76" (электромонтажные работы)</t>
  </si>
  <si>
    <t>Ремонт помещений пищеблока МБДОУ "Детский сад № 76" (общестроительные работы)</t>
  </si>
  <si>
    <t>Ремонт помещений пищеблока МБДОУ "Детский сад № 76" (двери, окна)</t>
  </si>
  <si>
    <t>Ремонт помещений пищеблока (ремонт отопления и сантехнические работы) МБДОУ "Детский сад № 76"</t>
  </si>
  <si>
    <t>Исполнено, 
декабрь</t>
  </si>
  <si>
    <t>Установка газовой плиты МБДОУ "Детский сад № 76"   (в том числе проектные работы - 50 тыс. руб.)</t>
  </si>
  <si>
    <t>Ремонт помещений пищеблока МБДОУ "Детский сад № 76" (ремонт вентиляции)</t>
  </si>
  <si>
    <t>Ремонт отопления МБДОУ "Детский сад № 78</t>
  </si>
  <si>
    <t>Ремонт отопления МБДОУ "Детский сад № 80</t>
  </si>
  <si>
    <t>Ремонт отопления МБДОУ "Детский сад № 87</t>
  </si>
  <si>
    <t>Ремонт отопления МБДОУ "Детский сад № 84</t>
  </si>
  <si>
    <t>Ремонт отопления МБДОУ "Детский сад № 81</t>
  </si>
  <si>
    <t>Ремонт отопления МБДОУ "Детский сад № 91</t>
  </si>
  <si>
    <t>Ремонт отопления МБДОУ "Детский сад № 102</t>
  </si>
  <si>
    <t>Исполнено,
сентябрь</t>
  </si>
  <si>
    <t>Исполнено, 
август</t>
  </si>
  <si>
    <t>Общестроительные работы МБДОУ "Детский сад № 106"</t>
  </si>
  <si>
    <t>Ремонт вентиляции МБДОУ "Детский сад № 106"</t>
  </si>
  <si>
    <t>Работы по подключению вентиляции МБДОУ "Детский сад № 106"</t>
  </si>
  <si>
    <t>Замена оконных блоков МБДОУ "Детский сад № 106"</t>
  </si>
  <si>
    <t>Ремонт отмостки здания МБДОУ "Детский сад № 106"</t>
  </si>
  <si>
    <t>Ремонт запасных выходов МБДОУ "Детский сад № 106"</t>
  </si>
  <si>
    <t>Ноябрь-декабрь</t>
  </si>
  <si>
    <t>Исполнено,
июль</t>
  </si>
  <si>
    <t>Ремонт отопления МБДОУ "Детский сад № 117</t>
  </si>
  <si>
    <t>Ремонт отопления МБДОУ "Детский сад № 122</t>
  </si>
  <si>
    <t>Ремонт отопления МБДОУ "Детский сад №125</t>
  </si>
  <si>
    <t>Октябрь-ноябрь</t>
  </si>
  <si>
    <t>Ремонт отопления МБДОУ "Детский сад № 136</t>
  </si>
  <si>
    <t>Исполнено,
апрель</t>
  </si>
  <si>
    <t>Общестроительные работы МБДОУ "Детский сад № 139"</t>
  </si>
  <si>
    <t>Электромонтажные работы МБДОУ "Детский сад № 139"</t>
  </si>
  <si>
    <t>Ремонт вентиляции МБДОУ "Детский сад № 139"</t>
  </si>
  <si>
    <t>Ремонт бокового эвакуационного выхода, крылец МБДОУ "Детский сад № 139"</t>
  </si>
  <si>
    <t>Подключение вентиляционного оборудования, автоматики МБДОУ "Детский сад № 139"</t>
  </si>
  <si>
    <t>Ремонт отопления МБДОУ "Детский сад № 139"</t>
  </si>
  <si>
    <t>Исполнено,
март</t>
  </si>
  <si>
    <t>Исполнено,
ноябрь</t>
  </si>
  <si>
    <t>Установка дверных блоков МБДОУ "Детский сад № 141"</t>
  </si>
  <si>
    <t>Общестроительные работы МБДОУ "Детский сад № 146"</t>
  </si>
  <si>
    <t>Ремонт канализации МБДОУ "Детский сад № 146"</t>
  </si>
  <si>
    <t>Электромонтажные работы МБДОУ "Детский сад № 146"</t>
  </si>
  <si>
    <t>Работы по установке забора МБДОУ "Детский сад № 146"</t>
  </si>
  <si>
    <t>Ремонт забора МБДОУ "Детский сад № 146"</t>
  </si>
  <si>
    <t>Исполнено, 
октябрь-ноябрь</t>
  </si>
  <si>
    <t>Ремонт вентиляции МБДОУ "Детский сад № 146"</t>
  </si>
  <si>
    <t>Подключение вентиляционного оборудования, автоматики МБДОУ "Детский сад № 146"</t>
  </si>
  <si>
    <t>Ремонт отопления МБДОУ "Детский сад № 146"</t>
  </si>
  <si>
    <t>Электромонтажные работы МБДОУ "Детский сад № 150"</t>
  </si>
  <si>
    <t>Подключение вентиляционного оборудования, автоматики МБДОУ "Детский сад № 150"</t>
  </si>
  <si>
    <t>Ремонт вентиляции МБДОУ "Детский сад № 150"</t>
  </si>
  <si>
    <t>Общестроительные работы МБДОУ "Детский сад № 150"</t>
  </si>
  <si>
    <t>Октябрь-декабрь</t>
  </si>
  <si>
    <t>Проект на электроснабжение и приточно-вытяжную вентиляцию в связи с возведением пристройки к МБДОУ "Детский сад № 150"</t>
  </si>
  <si>
    <t>Общестроительные работы МБДОУ "Детский сад № 154"</t>
  </si>
  <si>
    <t>Электромонтажные работы МБДОУ "Детский сад № 154"</t>
  </si>
  <si>
    <t>Ремонт вентиляции МБДОУ "Детский сад № 154"</t>
  </si>
  <si>
    <t>Ремонт веранд (кровля) МБДОУ "Детский сад № 154"</t>
  </si>
  <si>
    <t>Ремонт веранд (фасад) МБДОУ "Детский сад № 154"</t>
  </si>
  <si>
    <t>Ремонт отопления МБДОУ "Детский сад № 154"</t>
  </si>
  <si>
    <t>Подключение вентиляционного оборудования, автоматики МБДОУ "Детский сад № 154"</t>
  </si>
  <si>
    <t>Ремонт веранд МБДОУ "Детский сад № 154"</t>
  </si>
  <si>
    <t>Установка оконных блоков МБДОУ "Детский сад № 154"</t>
  </si>
  <si>
    <t>Ремонт электрики МБДОУ "Детский сад № 154"</t>
  </si>
  <si>
    <t>Ремонт труб МБДОУ "Детский сад № 154"</t>
  </si>
  <si>
    <t>Ремонт отопления МБДОУ "Детский сад № 159"</t>
  </si>
  <si>
    <t>Ремонт отопления МАДОУ "Детский сад № 27"</t>
  </si>
  <si>
    <t>Ремонт отопления МАДОУ "Детский сад №142"</t>
  </si>
  <si>
    <t>Август-октябрь</t>
  </si>
  <si>
    <t>Ремонт помещений в рамках субсидий на создание экспозиции в музее военно-патриотического профиля МБОУ "Многопрофильная школа № 17"</t>
  </si>
  <si>
    <t>Ремонт ограждения МБОУ "Многопрофильная школа № 17"</t>
  </si>
  <si>
    <t>Общестроительные работы МБОУ "Многопрофильная школа № 17"</t>
  </si>
  <si>
    <t>Замена оконных и дверных блоков МБОУ "Многопрофильная школа № 17"</t>
  </si>
  <si>
    <t xml:space="preserve">Замена оконных блоков МБОУ "Школа № 20" </t>
  </si>
  <si>
    <t>Замена аварийной трубы водопровода МБОУ "Школа № 31"</t>
  </si>
  <si>
    <t>Ремонт подземного газопровода МБОУ "Школа № 34"</t>
  </si>
  <si>
    <t>Ремонт отопления МБОУ "Школа № 36"</t>
  </si>
  <si>
    <t>Ремонт помещений в рамках субсидий на создание экспозиции в музее военно-патриотического профиля МБОУ "Школа № 38"</t>
  </si>
  <si>
    <t>Ремонт помещений в рамках субсидий на создание экспозиции в музее военно-патриотического профиля МБОУ "Школа №8"</t>
  </si>
  <si>
    <t>Октябрь, ноябрь</t>
  </si>
  <si>
    <t>Исполнено,
октябрь-ноябрь</t>
  </si>
  <si>
    <t>Исполнено,
октябрь</t>
  </si>
  <si>
    <t>Ремонт отопления МБОУ "Школа № 37"</t>
  </si>
  <si>
    <t>Ремонт помещений в рамках субсидий на создание экспозиции в музее военно-патриотического профиля МБОУ "Школа № 44"</t>
  </si>
  <si>
    <t>Добавлен новый объект.
Выделены дополнительные средства в размере 100,3 тыс.руб.</t>
  </si>
  <si>
    <t>Исполнено,
сентябрь-октябрь</t>
  </si>
  <si>
    <t>Ремонт канализации МБОУ "Школа № 48"</t>
  </si>
  <si>
    <t>Ремонт помещений пищеблока МБОУ "Школа № 48"</t>
  </si>
  <si>
    <t>Ремонт отопления МБОУ "Школа № 48"</t>
  </si>
  <si>
    <t>Ремонт ограждения территории МБОУ "Школа № 48"</t>
  </si>
  <si>
    <t>Замена оконных блоков МБОУ "Школа № 48"</t>
  </si>
  <si>
    <t>Исполнено,
июль, сентябрь</t>
  </si>
  <si>
    <t>Ремонт моечных помещений МБОУ "Школа № 50"</t>
  </si>
  <si>
    <t>Исполнено,
август, сентябрь</t>
  </si>
  <si>
    <t>Исполнено,
май, июль</t>
  </si>
  <si>
    <t>Исполнено,
февраль</t>
  </si>
  <si>
    <t>Сентябрь, декабрь</t>
  </si>
  <si>
    <t>Исполнено,
сентябрь-декабрь</t>
  </si>
  <si>
    <t>Исполнено,
март-апрель</t>
  </si>
  <si>
    <t>Ремонт кровли МБОУ "Школа № 57"</t>
  </si>
  <si>
    <t>Ремонт помещений в рамках субсидий на создание экспозиции в музее военно-патриотического профиля МБОУ "Школа № 58"</t>
  </si>
  <si>
    <t>Добавлен новый объект.
Выделены дополнительные средства в размере 78,0 тыс.руб.</t>
  </si>
  <si>
    <t>Замена оконных блоков МБОУ "Школа №60"</t>
  </si>
  <si>
    <t>Ремонт помещений в рамках субсидий на создание экспозиции в музее военно-патриотического профиля МБОУ "Школа № 60"</t>
  </si>
  <si>
    <t>Добавлен новый объект.
Выделены дополнительные средства в размере 103,5 тыс.руб.</t>
  </si>
  <si>
    <t>Замена оконных и дверных блоков МБОУ "Школа № 63"</t>
  </si>
  <si>
    <t>Ремонт отопления МБОУ "Школа № 64"</t>
  </si>
  <si>
    <t>Исполнено,
май, август</t>
  </si>
  <si>
    <t>Ремонт отопления МБОУ "Школа № 68"</t>
  </si>
  <si>
    <t>Ремонт помещений в рамках субсидий на создание экспозиции в музее военно-патриотического профиля МБОУ "Школа № 68"</t>
  </si>
  <si>
    <t>Исполнено,
февраль, август</t>
  </si>
  <si>
    <t>Исполнено, 
сентябрь, декабрь</t>
  </si>
  <si>
    <t>Ремонт помещений в рамках субсидий на создание экспозиции в музее военно-патриотического профиля МБОУ "Школа-интернат"</t>
  </si>
  <si>
    <t>Обрезка газовой трубы МБУДО "ГСЮН"</t>
  </si>
  <si>
    <t>Общестроительные работы МБУДО "ЦДТ "Приокский"</t>
  </si>
  <si>
    <t>Утепление стен МБУДО "ДЮЦ "Надежда"</t>
  </si>
  <si>
    <t>Сентябрь-декабрь</t>
  </si>
  <si>
    <t>Август-декабрь</t>
  </si>
  <si>
    <t>Исполнено, 
сентябрь-декабрь</t>
  </si>
  <si>
    <t>Ремонт кровли МБУ ЦМИСО</t>
  </si>
  <si>
    <t>Добавлен новый объект.
Выделены дополнительные средства в размере 660,0 тыс.руб.</t>
  </si>
  <si>
    <t>Исполнено, 
август-декабрь</t>
  </si>
  <si>
    <t>План увеличен на 115,4 тыс.руб. в связи с выделением дополнительных средств</t>
  </si>
  <si>
    <t>Ремонт лестницы МАУДО "Рязанский городской Дворец детского творчества"</t>
  </si>
  <si>
    <t>Ход исполнения (исполнено с указанием фактической даты исполнения, в процессе исполнения, не исполнено)</t>
  </si>
  <si>
    <t>Всего, в том числе:</t>
  </si>
  <si>
    <t>областной бюджет</t>
  </si>
  <si>
    <t>бюджет города Рязани</t>
  </si>
  <si>
    <t>федеральный бюджет</t>
  </si>
  <si>
    <t>Приложение</t>
  </si>
  <si>
    <t>В процессе исполнения</t>
  </si>
  <si>
    <t>Пристройка к МБДОУ "Детский сад № 106" города Рязани на 80 мест</t>
  </si>
  <si>
    <t>Пристройка к МБДОУ "Детский сад № 139" города Рязани на 80 мест</t>
  </si>
  <si>
    <t>Пристройка к МБДОУ "Детский сад № 146" города Рязани на 80 мест</t>
  </si>
  <si>
    <t>Пристройка к МБДОУ "Детский сад № 150" города Рязани на 80 мест</t>
  </si>
  <si>
    <t>Пристройка к МБДОУ "Детский сад № 154" города Рязани на 80 мест</t>
  </si>
  <si>
    <t>Общеобразовательная школа на 1100 мест в мкр. Горроща (срок строительства - 2018-2020 годы)</t>
  </si>
  <si>
    <t>Гражданское кладбище "Богородское-2" (6 этап)</t>
  </si>
  <si>
    <t>Пристройка к МБДОУ "Детский сад № 22" города Рязани на 80 мест</t>
  </si>
  <si>
    <t>Пристройка к МБДОУ "Детский сад № 108" города Рязани на 80 мест</t>
  </si>
  <si>
    <t>Пристройка к МБДОУ "Детский сад № 112" города Рязани на 80 мест</t>
  </si>
  <si>
    <t>Пристройка к МБДОУ "Детский сад № 125" города Рязани на 80 мест</t>
  </si>
  <si>
    <t>Пристройка к МБДОУ "Детский сад № 140" города Рязани на 80 мест</t>
  </si>
  <si>
    <t>Управление капитального строительства (в рамках реализации муниципальной программы «Жилище» на 2016-2022 годы)</t>
  </si>
  <si>
    <t>январь-декабрь</t>
  </si>
  <si>
    <t>1.</t>
  </si>
  <si>
    <t>Разработка ПСД на строительство:</t>
  </si>
  <si>
    <t>1.1.</t>
  </si>
  <si>
    <t>1.2.</t>
  </si>
  <si>
    <t>январь-июнь</t>
  </si>
  <si>
    <t>1.3.</t>
  </si>
  <si>
    <t>1.4.</t>
  </si>
  <si>
    <t>февраль-май</t>
  </si>
  <si>
    <t>1.5.</t>
  </si>
  <si>
    <t>1.6.</t>
  </si>
  <si>
    <t>Управление капитального строительства (в рамках реализации муниципальной программы  «Развитие образования в городе Рязани» на 2016-2022 годы)</t>
  </si>
  <si>
    <t>Строительство:</t>
  </si>
  <si>
    <t>Объем и источник финансирования (тыс.руб.)
план/факт</t>
  </si>
  <si>
    <t>Управление энергетики и жилищно-коммунального хозяйства  (в рамках реализации муниципальной программы «Развитие жилищно-коммунального хозяйства и энергосбережение в городе Рязани» на 2016 - 2022 годы)</t>
  </si>
  <si>
    <t>Создание условий для управления жилищным фондом, капитальный ремонт жилищного фонда</t>
  </si>
  <si>
    <t>Бюджет города Рязани</t>
  </si>
  <si>
    <t>Капитальный ремонт муниципальный жилых помещений:</t>
  </si>
  <si>
    <t>УЭиЖКХ</t>
  </si>
  <si>
    <t>2.1</t>
  </si>
  <si>
    <t>ул. Тимакова, д.8, кв.107;</t>
  </si>
  <si>
    <t>2.2</t>
  </si>
  <si>
    <t>ул. Зои Космодемьянской, д.3, кв.1;</t>
  </si>
  <si>
    <t>2.3</t>
  </si>
  <si>
    <t>ул. Крупской д.13, ком.18;</t>
  </si>
  <si>
    <t>2.4</t>
  </si>
  <si>
    <t>ул. Николодворянская, д.17, кв.2;</t>
  </si>
  <si>
    <t>2.5</t>
  </si>
  <si>
    <t>ул. Магистральная, д.2, кв.17;</t>
  </si>
  <si>
    <t>2.6</t>
  </si>
  <si>
    <t>ул. Сельских строителей, д.3а кв.66;</t>
  </si>
  <si>
    <t>2.7</t>
  </si>
  <si>
    <t>ул. Свободы, д.3 кв.29;</t>
  </si>
  <si>
    <t>2.8</t>
  </si>
  <si>
    <t>ул. Заречная, д.10 кв.2;</t>
  </si>
  <si>
    <t>2.9</t>
  </si>
  <si>
    <t>Замена аварийного газового оборудования в муниципальном жилищном фонде:</t>
  </si>
  <si>
    <t>3.1</t>
  </si>
  <si>
    <t>3.2</t>
  </si>
  <si>
    <t>ул. Зафабричная, д.5, кв.30;</t>
  </si>
  <si>
    <t>3.3</t>
  </si>
  <si>
    <t>ул. Могэс, д.5, кв.11;</t>
  </si>
  <si>
    <t>3.4</t>
  </si>
  <si>
    <t>ул. Павлова, д.22 кв.29;</t>
  </si>
  <si>
    <t>3.5</t>
  </si>
  <si>
    <t>ул. Кольцова, д.14 кв.7 (2);</t>
  </si>
  <si>
    <t>3.6</t>
  </si>
  <si>
    <t>ул. Весенняя 28 кв.4;</t>
  </si>
  <si>
    <t>3.7</t>
  </si>
  <si>
    <t>ул. Великанова, д.17 кв.14;</t>
  </si>
  <si>
    <t>3.8</t>
  </si>
  <si>
    <t>3.9</t>
  </si>
  <si>
    <t>3.10</t>
  </si>
  <si>
    <t>ул. Советской Армии, д.18 кв.111;</t>
  </si>
  <si>
    <t>3.11</t>
  </si>
  <si>
    <t>ул. Заречная, д.6 кв.2;</t>
  </si>
  <si>
    <t>3.12</t>
  </si>
  <si>
    <t>Выявление и ликвидация дефектов строительных конструкций на технических этажах жилых крупнопанельных домов серии 111-83 в жилищном фонде, расположенном на территории города Рязани (предоставление субсидий УО, ТСЖ, ЖК, иным специализированным потребительским кооперативам)</t>
  </si>
  <si>
    <t>Ежегодный мониторинг и актуализация схемы теплоснабжения муниципального образования - городской округ город Рязань Рязанской области</t>
  </si>
  <si>
    <t>Ежегодный мониторинг и актуализация схемы водоснабжения и водоотведения муниципального образования - городской округ город Рязань Рязанской области</t>
  </si>
  <si>
    <t>Капитальный ремонт объектов коммунальной инфраструктуры</t>
  </si>
  <si>
    <t>8.1</t>
  </si>
  <si>
    <t>8.2</t>
  </si>
  <si>
    <t>8.3</t>
  </si>
  <si>
    <t>8.4</t>
  </si>
  <si>
    <t>8.5</t>
  </si>
  <si>
    <t>8.6</t>
  </si>
  <si>
    <t>8.7</t>
  </si>
  <si>
    <t>8.8</t>
  </si>
  <si>
    <t>Проведение мероприятий по внедрению энергосберегающего оборудования и энергоэффективных технологий на объектах теплоснабжения, горячего водоснабжения, холодного водоснабжения, водоотведения и электроснабжения</t>
  </si>
  <si>
    <t>Установка, замена, поверка индивидуальных приборов учета в муниципальном жилищном фонде</t>
  </si>
  <si>
    <t>Создание и внедрение единой автоматизированной информационно-аналитической системы контроля, учета и анализа производства, распределения и потребления энергоресурсов</t>
  </si>
  <si>
    <t>Управление энергетики и жилищно-коммунального хозяйства  (в рамках реализации муниципальной программы «Обеспечение социальной поддержкой, гарантиями и выплатами отдельных категорий граждан» на 2018-2022 годы)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</si>
  <si>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том числе путем строительства (приобретение 62 квартир)</t>
  </si>
  <si>
    <t>Областной бюджет</t>
  </si>
  <si>
    <t>Управление транспорта</t>
  </si>
  <si>
    <t>без финансирования</t>
  </si>
  <si>
    <t>2</t>
  </si>
  <si>
    <t>Управление по физической культуре и массовому спорту (в рамках реализации муниципальной программы «Развитие физической культуры и спорта
 в городе Рязани» на 2016 - 2022 годы)</t>
  </si>
  <si>
    <t>Управление благоустройства города  (в рамках реализации муниципальной программы «Дорожное хозяйство и развитие транспортной системы 
в городе Рязани» на 2016-2022 годы)</t>
  </si>
  <si>
    <t>"Сквер Счастливое детство" (ТОС "Улица Забайкальская")</t>
  </si>
  <si>
    <t>Организация сквера "Сокол" (ТОС "На Прудной")</t>
  </si>
  <si>
    <t>"У любимой школы"  - установка забора, лавочек, урн, обустройство велопарковки и клумб, асфальтровка (ул. Керамзавода, д. 8 А)</t>
  </si>
  <si>
    <t>2.22</t>
  </si>
  <si>
    <t>2.23</t>
  </si>
  <si>
    <t>2.24</t>
  </si>
  <si>
    <t>2.25</t>
  </si>
  <si>
    <t>Хоккейная коробка "Счастливое детство" - установка хоккейной коробки (ул. Магистральная д.4 корп.1)</t>
  </si>
  <si>
    <t>Остаток денежных средств образовался по причине невыполненных работ по устройству детской площадки (жители были против ее устройства)</t>
  </si>
  <si>
    <t>Работы выполнены в полном объеме, остаток денежных средств перераспределен на другие работы</t>
  </si>
  <si>
    <t>Выполнено
(приобретено 4 ед. уборочной техники)</t>
  </si>
  <si>
    <t xml:space="preserve">План скорректирован в связи с необходимостью оплаты налогов (дополнительные денежные средства перераспределены с других мероприятий) </t>
  </si>
  <si>
    <t>до 1 декабря 2019 года</t>
  </si>
  <si>
    <t>Стоимость снижена - сокращены объемы работ по устройству площадки</t>
  </si>
  <si>
    <t>План скорректирован в связи с увеличением объема работ (средства перераспределены с других мероприятий)</t>
  </si>
  <si>
    <t>Остаток денежных средств перераспределен на другие работы</t>
  </si>
  <si>
    <t>Выполнено
(установлено 15 лавочек и 100 урн)</t>
  </si>
  <si>
    <t>План скорректирован в связи с увеличением объема работ и стоимостью оборудования</t>
  </si>
  <si>
    <t>Решение вопроса с нехваткой общественного транспорта в вечернее время по маршруту маршрутного такси №41 и троллейбуса №1</t>
  </si>
  <si>
    <t>январь-март</t>
  </si>
  <si>
    <t>УТ</t>
  </si>
  <si>
    <t>3</t>
  </si>
  <si>
    <t>Продление пути следования троллейбусов маршрута №12 "Завод Рязцветмет - памятник Ф.Полетаеву" до остановочного пункта "Октябрьский городок"</t>
  </si>
  <si>
    <t>за счет средств предприятия</t>
  </si>
  <si>
    <t>февраль</t>
  </si>
  <si>
    <t>4</t>
  </si>
  <si>
    <t>Увеличение количества перевозчиков на маршрутах общественного транспорта, обслуживающих Московский район города и осуществляющих перевозку льготных категорий граждан</t>
  </si>
  <si>
    <t xml:space="preserve">Всего, в том числе: </t>
  </si>
  <si>
    <t xml:space="preserve">бюджет города Рязани </t>
  </si>
  <si>
    <t>Разработка и формирование современной  маршрутно-транспортной сети, создающей приоритетные условия для муниципального пассажирского транспорта в рамках муниципальной программы "Дорожное хозяйство и развитие транспортной системы в городе Рязани" на 2016-2022 годы</t>
  </si>
  <si>
    <t>Исполнено 04.02.2019</t>
  </si>
  <si>
    <t xml:space="preserve"> Развитие материально-технической базы учреждений и создание безопасных условий для проведения учебно-воспитательного процесса </t>
  </si>
  <si>
    <t>Февраль-декабрь</t>
  </si>
  <si>
    <t>1.1</t>
  </si>
  <si>
    <t>Ремонт водоснабжения и канализации МБДОУ "Детский сад № 16"</t>
  </si>
  <si>
    <t>Июнь</t>
  </si>
  <si>
    <t>УОиМП</t>
  </si>
  <si>
    <t>1.2</t>
  </si>
  <si>
    <t>Май, июль</t>
  </si>
  <si>
    <t>1.3</t>
  </si>
  <si>
    <t>Май</t>
  </si>
  <si>
    <t>1.4</t>
  </si>
  <si>
    <t>1.5</t>
  </si>
  <si>
    <t>Ремонт канализации и водоснабжения МБДОУ "Детский сад № 41"</t>
  </si>
  <si>
    <t>1.6</t>
  </si>
  <si>
    <t>Июль</t>
  </si>
  <si>
    <t>1.7</t>
  </si>
  <si>
    <t>Ремонт помещений МБДОУ "Детский сад № 66"</t>
  </si>
  <si>
    <t>Февраль</t>
  </si>
  <si>
    <t>1.8</t>
  </si>
  <si>
    <t>1.9</t>
  </si>
  <si>
    <t>1.10</t>
  </si>
  <si>
    <t>1.11</t>
  </si>
  <si>
    <t>1.12</t>
  </si>
  <si>
    <t>1.13</t>
  </si>
  <si>
    <t>1.14</t>
  </si>
  <si>
    <t>1.15</t>
  </si>
  <si>
    <t>Замена оконных блоков МБДОУ "Детский сад № 112"</t>
  </si>
  <si>
    <t>1.16</t>
  </si>
  <si>
    <t>1.17</t>
  </si>
  <si>
    <t>Ремонт электрощитовой МБДОУ "Детский сад № 117"</t>
  </si>
  <si>
    <t>1.18</t>
  </si>
  <si>
    <t>Замена оконных блоков МБДОУ "Детский сад № 125"</t>
  </si>
  <si>
    <t>Устройство запасного выхода 2 этажа МАДОУ "Детский сад № 130"</t>
  </si>
  <si>
    <t>Ремонт кровли МАДОУ "Детский сад № 131"</t>
  </si>
  <si>
    <t>Ремонт санузлов МБОУ "Школа № 15"</t>
  </si>
  <si>
    <t>Ремонт водоснабжения МБОУ "Школа № 16"</t>
  </si>
  <si>
    <t>Ремонт асфальтового покрытия МБОУ "Школа № 20"</t>
  </si>
  <si>
    <t>Сентябрь</t>
  </si>
  <si>
    <t>Общестроительные работы  МБОУ "Школа № 49"</t>
  </si>
  <si>
    <t>Февраль, август</t>
  </si>
  <si>
    <t>Ремонт подсобных помещений  МБОУ "Школа № 51 "Центр образования"</t>
  </si>
  <si>
    <t>Ремонт асфальтового покрытия МБОУ "Школа № 53"</t>
  </si>
  <si>
    <t>Ремонт отопления МБОУ "Школа № 57"</t>
  </si>
  <si>
    <t>Ремонт наружного освещения МБОУ "Школа № 67"</t>
  </si>
  <si>
    <t>Ремонт помещений пищеблока МБОУ "Школа № 68"</t>
  </si>
  <si>
    <t>Ремонт наружного освещения МБОУ "Школа № 68" (в том числе проектные работы - 60 тыс. руб.)</t>
  </si>
  <si>
    <t>Ремонт помещений 1 этажа МБОУ "Школа № 70"</t>
  </si>
  <si>
    <t>Замена оконных блоков МБОУ "Школа № 74"</t>
  </si>
  <si>
    <t>Разработка проекта на электротехнические работы в МБОУ "Школа-интернат"</t>
  </si>
  <si>
    <t>Ремонт отопления МАОУ "Лицей № 4"</t>
  </si>
  <si>
    <t>Установка кабинок в туалете МАОУ "Школа № 47"</t>
  </si>
  <si>
    <t>Апрель</t>
  </si>
  <si>
    <t>Общестроительные работы МБУДО "ЦДТ "Стрекоза"</t>
  </si>
  <si>
    <t>Ремонт ограждения МБУДО "ДЮЦ "Надежда"</t>
  </si>
  <si>
    <t>Общестроительные работы МБУ ПМПК</t>
  </si>
  <si>
    <t>Общестроительные работы и перенос газовой трубы МАУДО "Рязанский городской Дворец детского творчества"</t>
  </si>
  <si>
    <t>Март</t>
  </si>
  <si>
    <t>Ремонт группового помещения МБДОУ "Детский сад № 20"</t>
  </si>
  <si>
    <t>Разработка проекта на ремонт отопления МБДОУ "Детский сад № 20"</t>
  </si>
  <si>
    <t>Установка теневого навеса МБДОУ "Детский сад № 41"</t>
  </si>
  <si>
    <t>Установка теневого навеса МБДОУ "Детский сад № 96"</t>
  </si>
  <si>
    <t>Установка теневого навеса МБДОУ "Детский сад № 109"</t>
  </si>
  <si>
    <r>
      <t>Плани-руемый срок испол-нения</t>
    </r>
    <r>
      <rPr>
        <sz val="12"/>
        <rFont val="Arial"/>
        <family val="2"/>
      </rPr>
      <t>¹</t>
    </r>
  </si>
  <si>
    <t>Исполнено
в мае 2019 года</t>
  </si>
  <si>
    <t>5</t>
  </si>
  <si>
    <t>июнь-декабрь</t>
  </si>
  <si>
    <t>Установка памятника жертвам политических репрессий</t>
  </si>
  <si>
    <t>май-сентябрь</t>
  </si>
  <si>
    <t>июль-декабрь</t>
  </si>
  <si>
    <t>июнь-ноябрь</t>
  </si>
  <si>
    <t>апрель-декабрь</t>
  </si>
  <si>
    <t>Формирование земельных участков под многоквартирными домами и постановка их на кадастровый учет по адресам:</t>
  </si>
  <si>
    <t>5.1.</t>
  </si>
  <si>
    <t>пос. Остров, д.12А</t>
  </si>
  <si>
    <t>5.2.</t>
  </si>
  <si>
    <t>ул. Черновицкая, д.3, кор.1</t>
  </si>
  <si>
    <t>5.3.</t>
  </si>
  <si>
    <t>ул. Свободы, д.92</t>
  </si>
  <si>
    <t>5.4.</t>
  </si>
  <si>
    <t>5.5.</t>
  </si>
  <si>
    <t>ул. Товарный двор (станция Рязань-2), д. 29</t>
  </si>
  <si>
    <t>ул. Шевченко, д. 11</t>
  </si>
  <si>
    <t>январь-май</t>
  </si>
  <si>
    <t>май-декабрь</t>
  </si>
  <si>
    <t>февраль-декабрь</t>
  </si>
  <si>
    <t>Управление благоустройства города  (в рамках реализации муниципальной программы «Благоустройство города Рязани» на 2016-2022 годы)</t>
  </si>
  <si>
    <t>1</t>
  </si>
  <si>
    <t>Уборка территории и аналогичная деятельность, в том числе:</t>
  </si>
  <si>
    <t>в течение года</t>
  </si>
  <si>
    <t>УБГ, МБУ "ДБГ"</t>
  </si>
  <si>
    <t>Уборка автомобильных дорог общего пользования местного значения и площадей города (выполняются работы по зимнему и летнему  содержанию дорог, тротуаров, площадей)</t>
  </si>
  <si>
    <t xml:space="preserve">Ликвидация несанкциониро-ванных свалок мусора и иных загрязнений территории общего пользования города </t>
  </si>
  <si>
    <t xml:space="preserve">Уборка и обслуживание инженерных сооружений </t>
  </si>
  <si>
    <t xml:space="preserve">Уборка остановок </t>
  </si>
  <si>
    <t>Организация благоустройства и озеленения, в том числе:</t>
  </si>
  <si>
    <t>Озеленение территории города (обрезка деревьев, валка деревьев с вывозом древесных отходов, посадка цветов и уходные работы, содержание парков, скверов, бульваров, окос территорий)</t>
  </si>
  <si>
    <t xml:space="preserve">Содержание и ремонт детского игрового оборудования </t>
  </si>
  <si>
    <t>Размещение и обслуживание туалетов</t>
  </si>
  <si>
    <t>Праздничное оформление города</t>
  </si>
  <si>
    <t>Содержание городских лесов</t>
  </si>
  <si>
    <t xml:space="preserve">Обеспечение выполнения работ по строительству, капитальному ремонту и содержанию объектов благоустройства города </t>
  </si>
  <si>
    <t>Содержание микрорайона Солотча</t>
  </si>
  <si>
    <t>УБГ</t>
  </si>
  <si>
    <t>Содержание и ремонт объектов инженерной защиты (выполняются работы по содержанию сетей ливневой канализации 98,4 км)</t>
  </si>
  <si>
    <t>Содержание и отлов безнадзорных животных</t>
  </si>
  <si>
    <t>УБГ, "Городская служба по контролю за безнадзорными животными"</t>
  </si>
  <si>
    <t>6</t>
  </si>
  <si>
    <t>Организация освещения улиц (монтаж и перетяжка провода, ремонт шкафа НРШ, работа дежурных бригад по устранению аварийных ситуаций, замена контактора, пускателя, изолятора, обрезка поросли у опор, очистка опор от наклеек, окос травы у опор, ремонт аварийных кабельных линий, оплата за электроэнергию)</t>
  </si>
  <si>
    <t>7</t>
  </si>
  <si>
    <t>Благоустройство сквера на Мехзаводе, 2-я очередь (установка детского и спортивного оборудования, озеленение территории сквера)</t>
  </si>
  <si>
    <t>В связи с отсутствием необходимости проведения работ принято решение о переносе средств на другую статью расходов</t>
  </si>
  <si>
    <t>Ремонт кровли, потолка, горячего водоснабжения МБОУ "Школа № 62"</t>
  </si>
  <si>
    <t>План по общестроительным работам уменьшен на 206,7 тыс.руб. в связи с экономией по торгам</t>
  </si>
  <si>
    <t>План уменьшен на 177,4 тыс.руб. в связи с экономией по торгам</t>
  </si>
  <si>
    <t>План уменьшен на 63,0 тыс.руб. в связи с экономией по торгам</t>
  </si>
  <si>
    <t>План уменьшен на 106,8 тыс.руб. в связи с экономией по торгам</t>
  </si>
  <si>
    <t>План уменьшен на 90,0 тыс.руб. в связи с экономией по торгам</t>
  </si>
  <si>
    <t>План уменьшен на 162,8 тыс.руб. в связи с экономией по торгам</t>
  </si>
  <si>
    <t>План уменьшен на 163,1 тыс.руб. в связи с экономией по торгам</t>
  </si>
  <si>
    <t>План уменьшен на 24,7 тыс.руб. в связи с экономией по торгам</t>
  </si>
  <si>
    <t>План по установке теневых навесов уменьшен на 90,0 тыс.руб. в связи с экономией по торгам</t>
  </si>
  <si>
    <t>План уменьшен на 140,2 тыс.руб. в связи с экономией по торгам</t>
  </si>
  <si>
    <t>План уменьшен на 94,1 тыс.руб. в связи с экономией по торгам</t>
  </si>
  <si>
    <t>План уменьшен на 400,0 тыс.руб. в связи с экономией по торгам</t>
  </si>
  <si>
    <t>План по ремонту прачечной уменьшен на 23,6 тыс.руб. в связи с экономией по торгам</t>
  </si>
  <si>
    <t>План по ремонту санузлов уменьшен на 45,3 тыс.руб. в связи с экономией по торгам</t>
  </si>
  <si>
    <t>План уменьшен на 109,0 тыс.руб. в связи с экономией по торгам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</si>
</sst>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mmm/yyyy"/>
    <numFmt numFmtId="180" formatCode="0.0000"/>
    <numFmt numFmtId="181" formatCode="_-* #,##0.0_р_._-;\-* #,##0.0_р_._-;_-* &quot;-&quot;??_р_._-;_-@_-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i/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center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177" fontId="18" fillId="0" borderId="10" xfId="0" applyNumberFormat="1" applyFont="1" applyFill="1" applyBorder="1" applyAlignment="1">
      <alignment horizontal="left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8" fillId="24" borderId="11" xfId="0" applyFont="1" applyFill="1" applyBorder="1" applyAlignment="1">
      <alignment horizontal="center" vertical="top" wrapText="1"/>
    </xf>
    <xf numFmtId="178" fontId="18" fillId="0" borderId="12" xfId="0" applyNumberFormat="1" applyFont="1" applyBorder="1" applyAlignment="1">
      <alignment horizontal="center" vertical="top" wrapText="1"/>
    </xf>
    <xf numFmtId="178" fontId="18" fillId="0" borderId="12" xfId="0" applyNumberFormat="1" applyFont="1" applyBorder="1" applyAlignment="1">
      <alignment horizontal="center" vertical="top"/>
    </xf>
    <xf numFmtId="178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/>
    </xf>
    <xf numFmtId="176" fontId="18" fillId="0" borderId="10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49" fontId="18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0" fontId="18" fillId="24" borderId="13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176" fontId="18" fillId="0" borderId="10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wrapText="1"/>
    </xf>
    <xf numFmtId="0" fontId="18" fillId="0" borderId="14" xfId="0" applyFont="1" applyFill="1" applyBorder="1" applyAlignment="1">
      <alignment horizontal="center" vertical="top" wrapText="1"/>
    </xf>
    <xf numFmtId="176" fontId="18" fillId="0" borderId="10" xfId="0" applyNumberFormat="1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/>
    </xf>
    <xf numFmtId="177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/>
    </xf>
    <xf numFmtId="49" fontId="18" fillId="0" borderId="10" xfId="0" applyNumberFormat="1" applyFont="1" applyBorder="1" applyAlignment="1">
      <alignment horizontal="center" vertical="top"/>
    </xf>
    <xf numFmtId="14" fontId="18" fillId="0" borderId="10" xfId="0" applyNumberFormat="1" applyFont="1" applyBorder="1" applyAlignment="1">
      <alignment horizontal="center" vertical="top"/>
    </xf>
    <xf numFmtId="0" fontId="18" fillId="0" borderId="10" xfId="0" applyNumberFormat="1" applyFont="1" applyFill="1" applyBorder="1" applyAlignment="1">
      <alignment vertical="top" wrapText="1"/>
    </xf>
    <xf numFmtId="176" fontId="27" fillId="0" borderId="10" xfId="6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7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horizontal="center" vertical="top"/>
    </xf>
    <xf numFmtId="177" fontId="27" fillId="0" borderId="10" xfId="0" applyNumberFormat="1" applyFont="1" applyFill="1" applyBorder="1" applyAlignment="1">
      <alignment horizontal="center" vertical="top"/>
    </xf>
    <xf numFmtId="176" fontId="2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wrapText="1"/>
    </xf>
    <xf numFmtId="0" fontId="18" fillId="0" borderId="10" xfId="0" applyFont="1" applyBorder="1" applyAlignment="1">
      <alignment vertical="top"/>
    </xf>
    <xf numFmtId="176" fontId="18" fillId="24" borderId="10" xfId="0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18" fillId="0" borderId="15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177" fontId="18" fillId="0" borderId="10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4" xfId="0" applyNumberFormat="1" applyFont="1" applyFill="1" applyBorder="1" applyAlignment="1">
      <alignment horizontal="center" vertical="top" wrapText="1"/>
    </xf>
    <xf numFmtId="176" fontId="18" fillId="0" borderId="11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/>
    </xf>
    <xf numFmtId="1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justify"/>
    </xf>
    <xf numFmtId="0" fontId="21" fillId="0" borderId="14" xfId="0" applyFont="1" applyBorder="1" applyAlignment="1">
      <alignment horizontal="center" vertical="justify"/>
    </xf>
    <xf numFmtId="0" fontId="21" fillId="0" borderId="11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wrapText="1"/>
    </xf>
    <xf numFmtId="0" fontId="18" fillId="24" borderId="16" xfId="0" applyFont="1" applyFill="1" applyBorder="1" applyAlignment="1">
      <alignment vertical="top" wrapText="1"/>
    </xf>
    <xf numFmtId="0" fontId="18" fillId="24" borderId="13" xfId="0" applyFont="1" applyFill="1" applyBorder="1" applyAlignment="1">
      <alignment vertical="top" wrapText="1"/>
    </xf>
    <xf numFmtId="0" fontId="18" fillId="24" borderId="18" xfId="0" applyFont="1" applyFill="1" applyBorder="1" applyAlignment="1">
      <alignment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24" borderId="15" xfId="0" applyFont="1" applyFill="1" applyBorder="1" applyAlignment="1">
      <alignment horizontal="center" vertical="top" wrapText="1"/>
    </xf>
    <xf numFmtId="0" fontId="18" fillId="24" borderId="14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24" borderId="15" xfId="0" applyFont="1" applyFill="1" applyBorder="1" applyAlignment="1">
      <alignment vertical="top" wrapText="1"/>
    </xf>
    <xf numFmtId="0" fontId="18" fillId="24" borderId="14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 wrapText="1"/>
    </xf>
    <xf numFmtId="0" fontId="18" fillId="24" borderId="14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0" fontId="27" fillId="0" borderId="15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176" fontId="27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30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3"/>
  <sheetViews>
    <sheetView tabSelected="1" view="pageBreakPreview" zoomScaleSheetLayoutView="100" zoomScalePageLayoutView="0" workbookViewId="0" topLeftCell="A618">
      <selection activeCell="H627" sqref="H627"/>
    </sheetView>
  </sheetViews>
  <sheetFormatPr defaultColWidth="9.140625" defaultRowHeight="15"/>
  <cols>
    <col min="1" max="1" width="5.00390625" style="1" customWidth="1"/>
    <col min="2" max="2" width="29.57421875" style="2" customWidth="1"/>
    <col min="3" max="3" width="19.421875" style="2" customWidth="1"/>
    <col min="4" max="5" width="10.140625" style="2" customWidth="1"/>
    <col min="6" max="6" width="9.00390625" style="2" customWidth="1"/>
    <col min="7" max="7" width="17.28125" style="2" customWidth="1"/>
    <col min="8" max="8" width="21.28125" style="10" customWidth="1"/>
    <col min="9" max="9" width="23.00390625" style="10" customWidth="1"/>
    <col min="10" max="16384" width="9.140625" style="2" customWidth="1"/>
  </cols>
  <sheetData>
    <row r="1" spans="1:9" s="5" customFormat="1" ht="15.75">
      <c r="A1" s="4"/>
      <c r="F1" s="6"/>
      <c r="G1" s="206"/>
      <c r="H1" s="206"/>
      <c r="I1" s="15" t="s">
        <v>932</v>
      </c>
    </row>
    <row r="2" spans="1:9" s="5" customFormat="1" ht="7.5" customHeight="1">
      <c r="A2" s="4"/>
      <c r="F2" s="6"/>
      <c r="G2" s="11"/>
      <c r="H2" s="28"/>
      <c r="I2" s="9"/>
    </row>
    <row r="3" spans="1:9" s="5" customFormat="1" ht="17.25" customHeight="1">
      <c r="A3" s="209" t="s">
        <v>444</v>
      </c>
      <c r="B3" s="209"/>
      <c r="C3" s="209"/>
      <c r="D3" s="209"/>
      <c r="E3" s="209"/>
      <c r="F3" s="209"/>
      <c r="G3" s="209"/>
      <c r="H3" s="209"/>
      <c r="I3" s="209"/>
    </row>
    <row r="4" spans="1:9" s="5" customFormat="1" ht="17.25" customHeight="1">
      <c r="A4" s="209" t="s">
        <v>55</v>
      </c>
      <c r="B4" s="209"/>
      <c r="C4" s="209"/>
      <c r="D4" s="209"/>
      <c r="E4" s="209"/>
      <c r="F4" s="209"/>
      <c r="G4" s="209"/>
      <c r="H4" s="209"/>
      <c r="I4" s="209"/>
    </row>
    <row r="5" spans="1:9" s="5" customFormat="1" ht="17.25" customHeight="1">
      <c r="A5" s="207" t="s">
        <v>56</v>
      </c>
      <c r="B5" s="207"/>
      <c r="C5" s="207"/>
      <c r="D5" s="207"/>
      <c r="E5" s="207"/>
      <c r="F5" s="207"/>
      <c r="G5" s="207"/>
      <c r="H5" s="207"/>
      <c r="I5" s="207"/>
    </row>
    <row r="6" spans="1:9" s="5" customFormat="1" ht="17.25" customHeight="1">
      <c r="A6" s="207" t="s">
        <v>54</v>
      </c>
      <c r="B6" s="207"/>
      <c r="C6" s="207"/>
      <c r="D6" s="207"/>
      <c r="E6" s="207"/>
      <c r="F6" s="207"/>
      <c r="G6" s="207"/>
      <c r="H6" s="207"/>
      <c r="I6" s="207"/>
    </row>
    <row r="7" spans="1:9" s="5" customFormat="1" ht="6.75" customHeight="1">
      <c r="A7" s="207"/>
      <c r="B7" s="207"/>
      <c r="C7" s="207"/>
      <c r="D7" s="207"/>
      <c r="E7" s="207"/>
      <c r="F7" s="207"/>
      <c r="G7" s="207"/>
      <c r="H7" s="207"/>
      <c r="I7" s="8"/>
    </row>
    <row r="8" spans="1:9" s="14" customFormat="1" ht="116.25" customHeight="1">
      <c r="A8" s="7" t="s">
        <v>776</v>
      </c>
      <c r="B8" s="7" t="s">
        <v>779</v>
      </c>
      <c r="C8" s="210" t="s">
        <v>960</v>
      </c>
      <c r="D8" s="210"/>
      <c r="E8" s="210"/>
      <c r="F8" s="7" t="s">
        <v>1120</v>
      </c>
      <c r="G8" s="7" t="s">
        <v>777</v>
      </c>
      <c r="H8" s="7" t="s">
        <v>927</v>
      </c>
      <c r="I8" s="7" t="s">
        <v>719</v>
      </c>
    </row>
    <row r="9" spans="1:9" s="8" customFormat="1" ht="15.75">
      <c r="A9" s="12">
        <v>1</v>
      </c>
      <c r="B9" s="13">
        <v>2</v>
      </c>
      <c r="C9" s="202">
        <v>3</v>
      </c>
      <c r="D9" s="203"/>
      <c r="E9" s="204"/>
      <c r="F9" s="13">
        <v>4</v>
      </c>
      <c r="G9" s="13">
        <v>5</v>
      </c>
      <c r="H9" s="13">
        <v>6</v>
      </c>
      <c r="I9" s="13">
        <v>7</v>
      </c>
    </row>
    <row r="10" spans="1:9" s="5" customFormat="1" ht="19.5" customHeight="1">
      <c r="A10" s="154" t="s">
        <v>946</v>
      </c>
      <c r="B10" s="154"/>
      <c r="C10" s="154"/>
      <c r="D10" s="154"/>
      <c r="E10" s="154"/>
      <c r="F10" s="154"/>
      <c r="G10" s="154"/>
      <c r="H10" s="154"/>
      <c r="I10" s="154"/>
    </row>
    <row r="11" spans="1:9" s="8" customFormat="1" ht="38.25" customHeight="1">
      <c r="A11" s="186">
        <v>1</v>
      </c>
      <c r="B11" s="193" t="s">
        <v>69</v>
      </c>
      <c r="C11" s="20" t="s">
        <v>928</v>
      </c>
      <c r="D11" s="45">
        <v>241533.704</v>
      </c>
      <c r="E11" s="46">
        <f>E12+E13+E14</f>
        <v>213834.697</v>
      </c>
      <c r="F11" s="208" t="s">
        <v>947</v>
      </c>
      <c r="G11" s="186" t="s">
        <v>127</v>
      </c>
      <c r="H11" s="186" t="s">
        <v>81</v>
      </c>
      <c r="I11" s="186"/>
    </row>
    <row r="12" spans="1:9" s="8" customFormat="1" ht="39.75" customHeight="1">
      <c r="A12" s="187"/>
      <c r="B12" s="193"/>
      <c r="C12" s="20" t="s">
        <v>931</v>
      </c>
      <c r="D12" s="45">
        <v>205303.65</v>
      </c>
      <c r="E12" s="47">
        <v>181759.498</v>
      </c>
      <c r="F12" s="208"/>
      <c r="G12" s="187"/>
      <c r="H12" s="187"/>
      <c r="I12" s="187"/>
    </row>
    <row r="13" spans="1:9" s="8" customFormat="1" ht="39" customHeight="1">
      <c r="A13" s="187"/>
      <c r="B13" s="193"/>
      <c r="C13" s="20" t="s">
        <v>929</v>
      </c>
      <c r="D13" s="45">
        <v>36205.90063</v>
      </c>
      <c r="E13" s="47">
        <v>32053.816</v>
      </c>
      <c r="F13" s="208"/>
      <c r="G13" s="187"/>
      <c r="H13" s="187"/>
      <c r="I13" s="187"/>
    </row>
    <row r="14" spans="1:9" s="8" customFormat="1" ht="42.75" customHeight="1">
      <c r="A14" s="187"/>
      <c r="B14" s="193"/>
      <c r="C14" s="20" t="s">
        <v>930</v>
      </c>
      <c r="D14" s="45">
        <v>24.153337</v>
      </c>
      <c r="E14" s="47">
        <v>21.383</v>
      </c>
      <c r="F14" s="208"/>
      <c r="G14" s="187"/>
      <c r="H14" s="187"/>
      <c r="I14" s="187"/>
    </row>
    <row r="15" spans="1:9" s="5" customFormat="1" ht="28.5" customHeight="1">
      <c r="A15" s="192" t="s">
        <v>91</v>
      </c>
      <c r="B15" s="192"/>
      <c r="C15" s="192"/>
      <c r="D15" s="192"/>
      <c r="E15" s="192"/>
      <c r="F15" s="192"/>
      <c r="G15" s="192"/>
      <c r="H15" s="192"/>
      <c r="I15" s="192"/>
    </row>
    <row r="16" spans="1:9" s="5" customFormat="1" ht="15">
      <c r="A16" s="44">
        <v>1</v>
      </c>
      <c r="B16" s="193" t="s">
        <v>949</v>
      </c>
      <c r="C16" s="194"/>
      <c r="D16" s="194"/>
      <c r="E16" s="194"/>
      <c r="F16" s="194"/>
      <c r="G16" s="194"/>
      <c r="H16" s="194"/>
      <c r="I16" s="195"/>
    </row>
    <row r="17" spans="1:9" s="5" customFormat="1" ht="30">
      <c r="A17" s="59" t="s">
        <v>1060</v>
      </c>
      <c r="B17" s="21" t="s">
        <v>940</v>
      </c>
      <c r="C17" s="20" t="s">
        <v>930</v>
      </c>
      <c r="D17" s="50">
        <v>99.9</v>
      </c>
      <c r="E17" s="50">
        <v>99.9</v>
      </c>
      <c r="F17" s="48" t="s">
        <v>952</v>
      </c>
      <c r="G17" s="180" t="s">
        <v>128</v>
      </c>
      <c r="H17" s="23" t="s">
        <v>78</v>
      </c>
      <c r="I17" s="48"/>
    </row>
    <row r="18" spans="1:9" s="5" customFormat="1" ht="42" customHeight="1">
      <c r="A18" s="59" t="s">
        <v>1064</v>
      </c>
      <c r="B18" s="21" t="s">
        <v>941</v>
      </c>
      <c r="C18" s="20" t="s">
        <v>930</v>
      </c>
      <c r="D18" s="50">
        <v>1694.3</v>
      </c>
      <c r="E18" s="50">
        <v>1670.308</v>
      </c>
      <c r="F18" s="26" t="s">
        <v>955</v>
      </c>
      <c r="G18" s="180"/>
      <c r="H18" s="23" t="s">
        <v>1121</v>
      </c>
      <c r="I18" s="48"/>
    </row>
    <row r="19" spans="1:9" s="5" customFormat="1" ht="42" customHeight="1">
      <c r="A19" s="59" t="s">
        <v>1066</v>
      </c>
      <c r="B19" s="21" t="s">
        <v>942</v>
      </c>
      <c r="C19" s="20" t="s">
        <v>930</v>
      </c>
      <c r="D19" s="50">
        <v>1692.8</v>
      </c>
      <c r="E19" s="50">
        <v>1668.79</v>
      </c>
      <c r="F19" s="26" t="s">
        <v>955</v>
      </c>
      <c r="G19" s="180"/>
      <c r="H19" s="23" t="s">
        <v>1121</v>
      </c>
      <c r="I19" s="48"/>
    </row>
    <row r="20" spans="1:9" s="5" customFormat="1" ht="42.75" customHeight="1">
      <c r="A20" s="59" t="s">
        <v>1068</v>
      </c>
      <c r="B20" s="61" t="s">
        <v>943</v>
      </c>
      <c r="C20" s="20" t="s">
        <v>930</v>
      </c>
      <c r="D20" s="50">
        <v>1690.9</v>
      </c>
      <c r="E20" s="50">
        <v>1666.912</v>
      </c>
      <c r="F20" s="60" t="s">
        <v>955</v>
      </c>
      <c r="G20" s="186" t="s">
        <v>128</v>
      </c>
      <c r="H20" s="23" t="s">
        <v>1121</v>
      </c>
      <c r="I20" s="48"/>
    </row>
    <row r="21" spans="1:9" s="5" customFormat="1" ht="42.75" customHeight="1">
      <c r="A21" s="59" t="s">
        <v>1069</v>
      </c>
      <c r="B21" s="21" t="s">
        <v>944</v>
      </c>
      <c r="C21" s="20" t="s">
        <v>930</v>
      </c>
      <c r="D21" s="50">
        <v>1692.8</v>
      </c>
      <c r="E21" s="50">
        <v>1668.79</v>
      </c>
      <c r="F21" s="60" t="s">
        <v>955</v>
      </c>
      <c r="G21" s="187"/>
      <c r="H21" s="23" t="s">
        <v>1121</v>
      </c>
      <c r="I21" s="48"/>
    </row>
    <row r="22" spans="1:9" s="5" customFormat="1" ht="42.75" customHeight="1">
      <c r="A22" s="59" t="s">
        <v>1071</v>
      </c>
      <c r="B22" s="21" t="s">
        <v>945</v>
      </c>
      <c r="C22" s="20" t="s">
        <v>930</v>
      </c>
      <c r="D22" s="64">
        <v>2070.9</v>
      </c>
      <c r="E22" s="50">
        <v>2046.912</v>
      </c>
      <c r="F22" s="60" t="s">
        <v>955</v>
      </c>
      <c r="G22" s="187"/>
      <c r="H22" s="23" t="s">
        <v>1121</v>
      </c>
      <c r="I22" s="48"/>
    </row>
    <row r="23" spans="1:9" s="66" customFormat="1" ht="87.75" customHeight="1">
      <c r="A23" s="62" t="s">
        <v>1073</v>
      </c>
      <c r="B23" s="61" t="s">
        <v>1124</v>
      </c>
      <c r="C23" s="40" t="s">
        <v>930</v>
      </c>
      <c r="D23" s="64">
        <v>421</v>
      </c>
      <c r="E23" s="64">
        <v>0</v>
      </c>
      <c r="F23" s="65" t="s">
        <v>1125</v>
      </c>
      <c r="G23" s="187"/>
      <c r="H23" s="25" t="s">
        <v>83</v>
      </c>
      <c r="I23" s="57" t="s">
        <v>99</v>
      </c>
    </row>
    <row r="24" spans="1:9" s="30" customFormat="1" ht="45" customHeight="1">
      <c r="A24" s="62" t="s">
        <v>1076</v>
      </c>
      <c r="B24" s="63" t="s">
        <v>94</v>
      </c>
      <c r="C24" s="61" t="s">
        <v>963</v>
      </c>
      <c r="D24" s="29">
        <v>3999.9</v>
      </c>
      <c r="E24" s="64">
        <v>3035.4</v>
      </c>
      <c r="F24" s="57" t="s">
        <v>1123</v>
      </c>
      <c r="G24" s="187"/>
      <c r="H24" s="23" t="s">
        <v>728</v>
      </c>
      <c r="I24" s="61" t="s">
        <v>95</v>
      </c>
    </row>
    <row r="25" spans="1:9" s="30" customFormat="1" ht="60" customHeight="1">
      <c r="A25" s="62" t="s">
        <v>1077</v>
      </c>
      <c r="B25" s="63" t="s">
        <v>96</v>
      </c>
      <c r="C25" s="61" t="s">
        <v>963</v>
      </c>
      <c r="D25" s="29">
        <v>3561.7</v>
      </c>
      <c r="E25" s="64">
        <v>3805.3</v>
      </c>
      <c r="F25" s="57" t="s">
        <v>1127</v>
      </c>
      <c r="G25" s="187"/>
      <c r="H25" s="25" t="s">
        <v>729</v>
      </c>
      <c r="I25" s="57" t="s">
        <v>144</v>
      </c>
    </row>
    <row r="26" spans="1:9" s="30" customFormat="1" ht="30">
      <c r="A26" s="62" t="s">
        <v>1078</v>
      </c>
      <c r="B26" s="63" t="s">
        <v>97</v>
      </c>
      <c r="C26" s="61" t="s">
        <v>963</v>
      </c>
      <c r="D26" s="29">
        <v>3888.7</v>
      </c>
      <c r="E26" s="64">
        <v>3828.8</v>
      </c>
      <c r="F26" s="57" t="s">
        <v>98</v>
      </c>
      <c r="G26" s="187"/>
      <c r="H26" s="25" t="s">
        <v>730</v>
      </c>
      <c r="I26" s="31"/>
    </row>
    <row r="27" spans="1:9" s="27" customFormat="1" ht="15">
      <c r="A27" s="26">
        <v>2</v>
      </c>
      <c r="B27" s="193" t="s">
        <v>959</v>
      </c>
      <c r="C27" s="194"/>
      <c r="D27" s="194"/>
      <c r="E27" s="194"/>
      <c r="F27" s="194"/>
      <c r="G27" s="187"/>
      <c r="H27" s="194"/>
      <c r="I27" s="195"/>
    </row>
    <row r="28" spans="1:9" s="27" customFormat="1" ht="31.5" customHeight="1">
      <c r="A28" s="54" t="s">
        <v>966</v>
      </c>
      <c r="B28" s="55" t="s">
        <v>92</v>
      </c>
      <c r="C28" s="56" t="s">
        <v>963</v>
      </c>
      <c r="D28" s="26">
        <v>4952.1</v>
      </c>
      <c r="E28" s="50">
        <v>4952.1</v>
      </c>
      <c r="F28" s="57" t="s">
        <v>93</v>
      </c>
      <c r="G28" s="188"/>
      <c r="H28" s="23" t="s">
        <v>81</v>
      </c>
      <c r="I28" s="58"/>
    </row>
    <row r="29" spans="1:9" s="5" customFormat="1" ht="24.75" customHeight="1">
      <c r="A29" s="154" t="s">
        <v>958</v>
      </c>
      <c r="B29" s="154"/>
      <c r="C29" s="154"/>
      <c r="D29" s="154"/>
      <c r="E29" s="154"/>
      <c r="F29" s="154"/>
      <c r="G29" s="154"/>
      <c r="H29" s="154"/>
      <c r="I29" s="154"/>
    </row>
    <row r="30" spans="1:9" s="5" customFormat="1" ht="15">
      <c r="A30" s="44" t="s">
        <v>948</v>
      </c>
      <c r="B30" s="193" t="s">
        <v>959</v>
      </c>
      <c r="C30" s="194"/>
      <c r="D30" s="194"/>
      <c r="E30" s="194"/>
      <c r="F30" s="194"/>
      <c r="G30" s="194"/>
      <c r="H30" s="194"/>
      <c r="I30" s="195"/>
    </row>
    <row r="31" spans="1:9" s="5" customFormat="1" ht="15" customHeight="1">
      <c r="A31" s="180" t="s">
        <v>950</v>
      </c>
      <c r="B31" s="175" t="s">
        <v>934</v>
      </c>
      <c r="C31" s="20" t="s">
        <v>928</v>
      </c>
      <c r="D31" s="51">
        <v>38404.978</v>
      </c>
      <c r="E31" s="51">
        <f>E32+E33+E34</f>
        <v>33409.799999999996</v>
      </c>
      <c r="F31" s="180" t="s">
        <v>952</v>
      </c>
      <c r="G31" s="186" t="s">
        <v>128</v>
      </c>
      <c r="H31" s="205" t="s">
        <v>81</v>
      </c>
      <c r="I31" s="180"/>
    </row>
    <row r="32" spans="1:9" s="5" customFormat="1" ht="15.75" customHeight="1">
      <c r="A32" s="180"/>
      <c r="B32" s="198"/>
      <c r="C32" s="20" t="s">
        <v>931</v>
      </c>
      <c r="D32" s="51">
        <v>22516.2</v>
      </c>
      <c r="E32" s="49">
        <v>21675.2</v>
      </c>
      <c r="F32" s="159"/>
      <c r="G32" s="187"/>
      <c r="H32" s="205"/>
      <c r="I32" s="159"/>
    </row>
    <row r="33" spans="1:9" s="5" customFormat="1" ht="15">
      <c r="A33" s="180"/>
      <c r="B33" s="198"/>
      <c r="C33" s="20" t="s">
        <v>929</v>
      </c>
      <c r="D33" s="51">
        <v>15504.7</v>
      </c>
      <c r="E33" s="49">
        <v>11400.5</v>
      </c>
      <c r="F33" s="159"/>
      <c r="G33" s="187"/>
      <c r="H33" s="205"/>
      <c r="I33" s="159"/>
    </row>
    <row r="34" spans="1:9" s="5" customFormat="1" ht="15" customHeight="1">
      <c r="A34" s="180"/>
      <c r="B34" s="198"/>
      <c r="C34" s="20" t="s">
        <v>930</v>
      </c>
      <c r="D34" s="51">
        <v>384.1</v>
      </c>
      <c r="E34" s="49">
        <v>334.1</v>
      </c>
      <c r="F34" s="159"/>
      <c r="G34" s="187"/>
      <c r="H34" s="205"/>
      <c r="I34" s="159"/>
    </row>
    <row r="35" spans="1:9" s="5" customFormat="1" ht="15" customHeight="1">
      <c r="A35" s="180" t="s">
        <v>951</v>
      </c>
      <c r="B35" s="175" t="s">
        <v>935</v>
      </c>
      <c r="C35" s="20" t="s">
        <v>928</v>
      </c>
      <c r="D35" s="51">
        <v>28430.069</v>
      </c>
      <c r="E35" s="51">
        <f>E36+E37+E38</f>
        <v>23535.800000000003</v>
      </c>
      <c r="F35" s="180" t="s">
        <v>952</v>
      </c>
      <c r="G35" s="187"/>
      <c r="H35" s="205" t="s">
        <v>81</v>
      </c>
      <c r="I35" s="180"/>
    </row>
    <row r="36" spans="1:9" s="5" customFormat="1" ht="15.75" customHeight="1">
      <c r="A36" s="159"/>
      <c r="B36" s="198"/>
      <c r="C36" s="20" t="s">
        <v>931</v>
      </c>
      <c r="D36" s="51">
        <v>16668.1</v>
      </c>
      <c r="E36" s="49">
        <v>15141.4</v>
      </c>
      <c r="F36" s="159"/>
      <c r="G36" s="187"/>
      <c r="H36" s="205"/>
      <c r="I36" s="159"/>
    </row>
    <row r="37" spans="1:9" s="5" customFormat="1" ht="15">
      <c r="A37" s="159"/>
      <c r="B37" s="198"/>
      <c r="C37" s="20" t="s">
        <v>929</v>
      </c>
      <c r="D37" s="51">
        <v>11477.7</v>
      </c>
      <c r="E37" s="49">
        <v>8159</v>
      </c>
      <c r="F37" s="159"/>
      <c r="G37" s="187"/>
      <c r="H37" s="205"/>
      <c r="I37" s="159"/>
    </row>
    <row r="38" spans="1:9" s="5" customFormat="1" ht="14.25" customHeight="1">
      <c r="A38" s="159"/>
      <c r="B38" s="198"/>
      <c r="C38" s="20" t="s">
        <v>930</v>
      </c>
      <c r="D38" s="51">
        <v>284.3</v>
      </c>
      <c r="E38" s="49">
        <v>235.4</v>
      </c>
      <c r="F38" s="159"/>
      <c r="G38" s="188"/>
      <c r="H38" s="205"/>
      <c r="I38" s="159"/>
    </row>
    <row r="39" spans="1:9" s="5" customFormat="1" ht="15" customHeight="1">
      <c r="A39" s="159" t="s">
        <v>953</v>
      </c>
      <c r="B39" s="198" t="s">
        <v>936</v>
      </c>
      <c r="C39" s="20" t="s">
        <v>928</v>
      </c>
      <c r="D39" s="49">
        <v>34121.236</v>
      </c>
      <c r="E39" s="50">
        <f>E40+E41+E42</f>
        <v>30771.000000000004</v>
      </c>
      <c r="F39" s="180" t="s">
        <v>952</v>
      </c>
      <c r="G39" s="186" t="s">
        <v>128</v>
      </c>
      <c r="H39" s="205" t="s">
        <v>81</v>
      </c>
      <c r="I39" s="180"/>
    </row>
    <row r="40" spans="1:9" s="5" customFormat="1" ht="16.5" customHeight="1">
      <c r="A40" s="159"/>
      <c r="B40" s="198"/>
      <c r="C40" s="20" t="s">
        <v>931</v>
      </c>
      <c r="D40" s="49">
        <v>20004.7</v>
      </c>
      <c r="E40" s="50">
        <v>19755.9</v>
      </c>
      <c r="F40" s="159"/>
      <c r="G40" s="187"/>
      <c r="H40" s="205"/>
      <c r="I40" s="159"/>
    </row>
    <row r="41" spans="1:9" s="5" customFormat="1" ht="15">
      <c r="A41" s="159"/>
      <c r="B41" s="198"/>
      <c r="C41" s="20" t="s">
        <v>929</v>
      </c>
      <c r="D41" s="49">
        <v>13775.3</v>
      </c>
      <c r="E41" s="50">
        <v>10707.4</v>
      </c>
      <c r="F41" s="159"/>
      <c r="G41" s="187"/>
      <c r="H41" s="205"/>
      <c r="I41" s="159"/>
    </row>
    <row r="42" spans="1:9" s="5" customFormat="1" ht="15" customHeight="1">
      <c r="A42" s="159"/>
      <c r="B42" s="198"/>
      <c r="C42" s="20" t="s">
        <v>930</v>
      </c>
      <c r="D42" s="49">
        <v>341.2</v>
      </c>
      <c r="E42" s="50">
        <v>307.7</v>
      </c>
      <c r="F42" s="159"/>
      <c r="G42" s="187"/>
      <c r="H42" s="205"/>
      <c r="I42" s="159"/>
    </row>
    <row r="43" spans="1:9" s="5" customFormat="1" ht="15" customHeight="1">
      <c r="A43" s="159" t="s">
        <v>954</v>
      </c>
      <c r="B43" s="198" t="s">
        <v>937</v>
      </c>
      <c r="C43" s="20" t="s">
        <v>928</v>
      </c>
      <c r="D43" s="49">
        <v>20904.949</v>
      </c>
      <c r="E43" s="50">
        <f>E44+E45+E46</f>
        <v>20729.7</v>
      </c>
      <c r="F43" s="180" t="s">
        <v>952</v>
      </c>
      <c r="G43" s="187"/>
      <c r="H43" s="205" t="s">
        <v>81</v>
      </c>
      <c r="I43" s="180"/>
    </row>
    <row r="44" spans="1:9" s="5" customFormat="1" ht="15.75" customHeight="1">
      <c r="A44" s="159"/>
      <c r="B44" s="198"/>
      <c r="C44" s="20" t="s">
        <v>931</v>
      </c>
      <c r="D44" s="49">
        <v>12256.2</v>
      </c>
      <c r="E44" s="50">
        <v>12212.9</v>
      </c>
      <c r="F44" s="159"/>
      <c r="G44" s="187"/>
      <c r="H44" s="205"/>
      <c r="I44" s="159"/>
    </row>
    <row r="45" spans="1:9" s="5" customFormat="1" ht="15">
      <c r="A45" s="159"/>
      <c r="B45" s="198"/>
      <c r="C45" s="20" t="s">
        <v>929</v>
      </c>
      <c r="D45" s="49">
        <v>8439.7</v>
      </c>
      <c r="E45" s="50">
        <v>8309.5</v>
      </c>
      <c r="F45" s="159"/>
      <c r="G45" s="187"/>
      <c r="H45" s="205"/>
      <c r="I45" s="159"/>
    </row>
    <row r="46" spans="1:9" s="5" customFormat="1" ht="15" customHeight="1">
      <c r="A46" s="159"/>
      <c r="B46" s="198"/>
      <c r="C46" s="20" t="s">
        <v>930</v>
      </c>
      <c r="D46" s="49">
        <v>209.049</v>
      </c>
      <c r="E46" s="50">
        <v>207.3</v>
      </c>
      <c r="F46" s="159"/>
      <c r="G46" s="187"/>
      <c r="H46" s="205"/>
      <c r="I46" s="159"/>
    </row>
    <row r="47" spans="1:9" s="5" customFormat="1" ht="15" customHeight="1">
      <c r="A47" s="159" t="s">
        <v>956</v>
      </c>
      <c r="B47" s="198" t="s">
        <v>938</v>
      </c>
      <c r="C47" s="20" t="s">
        <v>928</v>
      </c>
      <c r="D47" s="49">
        <v>37263.727</v>
      </c>
      <c r="E47" s="50">
        <f>E48+E49+E50</f>
        <v>36608.7</v>
      </c>
      <c r="F47" s="180" t="s">
        <v>952</v>
      </c>
      <c r="G47" s="187"/>
      <c r="H47" s="205" t="s">
        <v>81</v>
      </c>
      <c r="I47" s="180"/>
    </row>
    <row r="48" spans="1:9" s="5" customFormat="1" ht="15.75" customHeight="1">
      <c r="A48" s="159"/>
      <c r="B48" s="198"/>
      <c r="C48" s="20" t="s">
        <v>931</v>
      </c>
      <c r="D48" s="49">
        <v>21847</v>
      </c>
      <c r="E48" s="52">
        <v>21847.1</v>
      </c>
      <c r="F48" s="159"/>
      <c r="G48" s="187"/>
      <c r="H48" s="205"/>
      <c r="I48" s="159"/>
    </row>
    <row r="49" spans="1:9" s="5" customFormat="1" ht="15">
      <c r="A49" s="159"/>
      <c r="B49" s="198"/>
      <c r="C49" s="20" t="s">
        <v>929</v>
      </c>
      <c r="D49" s="49">
        <v>15044.1</v>
      </c>
      <c r="E49" s="52">
        <v>14395.5</v>
      </c>
      <c r="F49" s="159"/>
      <c r="G49" s="187"/>
      <c r="H49" s="205"/>
      <c r="I49" s="159"/>
    </row>
    <row r="50" spans="1:9" s="5" customFormat="1" ht="15" customHeight="1">
      <c r="A50" s="159"/>
      <c r="B50" s="198"/>
      <c r="C50" s="20" t="s">
        <v>930</v>
      </c>
      <c r="D50" s="49">
        <v>372.636</v>
      </c>
      <c r="E50" s="53">
        <v>366.1</v>
      </c>
      <c r="F50" s="159"/>
      <c r="G50" s="187"/>
      <c r="H50" s="205"/>
      <c r="I50" s="159"/>
    </row>
    <row r="51" spans="1:9" s="5" customFormat="1" ht="13.5" customHeight="1">
      <c r="A51" s="159" t="s">
        <v>957</v>
      </c>
      <c r="B51" s="198" t="s">
        <v>939</v>
      </c>
      <c r="C51" s="20" t="s">
        <v>928</v>
      </c>
      <c r="D51" s="50">
        <f>D52+D53+D54</f>
        <v>368952.097</v>
      </c>
      <c r="E51" s="50">
        <f>E52+E53+E54</f>
        <v>368952.10000000003</v>
      </c>
      <c r="F51" s="199" t="s">
        <v>947</v>
      </c>
      <c r="G51" s="187"/>
      <c r="H51" s="180" t="s">
        <v>933</v>
      </c>
      <c r="I51" s="180" t="s">
        <v>727</v>
      </c>
    </row>
    <row r="52" spans="1:9" s="5" customFormat="1" ht="14.25" customHeight="1">
      <c r="A52" s="159"/>
      <c r="B52" s="198"/>
      <c r="C52" s="20" t="s">
        <v>931</v>
      </c>
      <c r="D52" s="49">
        <v>311976.7</v>
      </c>
      <c r="E52" s="50">
        <v>311976.7</v>
      </c>
      <c r="F52" s="200"/>
      <c r="G52" s="187"/>
      <c r="H52" s="159"/>
      <c r="I52" s="159"/>
    </row>
    <row r="53" spans="1:9" s="5" customFormat="1" ht="13.5" customHeight="1">
      <c r="A53" s="159"/>
      <c r="B53" s="198"/>
      <c r="C53" s="20" t="s">
        <v>929</v>
      </c>
      <c r="D53" s="49">
        <v>51384.397</v>
      </c>
      <c r="E53" s="50">
        <v>51384.4</v>
      </c>
      <c r="F53" s="200"/>
      <c r="G53" s="187"/>
      <c r="H53" s="159"/>
      <c r="I53" s="159"/>
    </row>
    <row r="54" spans="1:9" s="5" customFormat="1" ht="14.25" customHeight="1">
      <c r="A54" s="159"/>
      <c r="B54" s="198"/>
      <c r="C54" s="20" t="s">
        <v>930</v>
      </c>
      <c r="D54" s="49">
        <v>5591</v>
      </c>
      <c r="E54" s="50">
        <v>5591</v>
      </c>
      <c r="F54" s="201"/>
      <c r="G54" s="187"/>
      <c r="H54" s="159"/>
      <c r="I54" s="159"/>
    </row>
    <row r="55" spans="1:9" s="30" customFormat="1" ht="15" customHeight="1">
      <c r="A55" s="235" t="s">
        <v>1073</v>
      </c>
      <c r="B55" s="198" t="s">
        <v>731</v>
      </c>
      <c r="C55" s="20" t="s">
        <v>928</v>
      </c>
      <c r="D55" s="50">
        <f>D56+D57+D58</f>
        <v>24410.3</v>
      </c>
      <c r="E55" s="50">
        <f>E56+E57+E58</f>
        <v>16176.099999999999</v>
      </c>
      <c r="F55" s="161" t="s">
        <v>737</v>
      </c>
      <c r="G55" s="187"/>
      <c r="H55" s="180" t="s">
        <v>933</v>
      </c>
      <c r="I55" s="180" t="s">
        <v>736</v>
      </c>
    </row>
    <row r="56" spans="1:9" s="30" customFormat="1" ht="15" customHeight="1">
      <c r="A56" s="236"/>
      <c r="B56" s="198"/>
      <c r="C56" s="20" t="s">
        <v>931</v>
      </c>
      <c r="D56" s="49">
        <v>23441.2</v>
      </c>
      <c r="E56" s="49">
        <v>15533.9</v>
      </c>
      <c r="F56" s="162"/>
      <c r="G56" s="187"/>
      <c r="H56" s="159"/>
      <c r="I56" s="159"/>
    </row>
    <row r="57" spans="1:9" s="30" customFormat="1" ht="15" customHeight="1">
      <c r="A57" s="236"/>
      <c r="B57" s="198"/>
      <c r="C57" s="20" t="s">
        <v>929</v>
      </c>
      <c r="D57" s="49">
        <v>725</v>
      </c>
      <c r="E57" s="49">
        <v>480.4</v>
      </c>
      <c r="F57" s="162"/>
      <c r="G57" s="187"/>
      <c r="H57" s="159"/>
      <c r="I57" s="159"/>
    </row>
    <row r="58" spans="1:9" s="30" customFormat="1" ht="15" customHeight="1">
      <c r="A58" s="237"/>
      <c r="B58" s="198"/>
      <c r="C58" s="20" t="s">
        <v>930</v>
      </c>
      <c r="D58" s="49">
        <v>244.1</v>
      </c>
      <c r="E58" s="49">
        <v>161.8</v>
      </c>
      <c r="F58" s="157"/>
      <c r="G58" s="187"/>
      <c r="H58" s="159"/>
      <c r="I58" s="159"/>
    </row>
    <row r="59" spans="1:9" s="30" customFormat="1" ht="14.25" customHeight="1">
      <c r="A59" s="235" t="s">
        <v>1076</v>
      </c>
      <c r="B59" s="198" t="s">
        <v>732</v>
      </c>
      <c r="C59" s="20" t="s">
        <v>928</v>
      </c>
      <c r="D59" s="50">
        <f>D60+D61+D62</f>
        <v>27427.1</v>
      </c>
      <c r="E59" s="50">
        <f>E60+E61+E62</f>
        <v>10550.6</v>
      </c>
      <c r="F59" s="161" t="s">
        <v>737</v>
      </c>
      <c r="G59" s="187"/>
      <c r="H59" s="180" t="s">
        <v>933</v>
      </c>
      <c r="I59" s="180" t="s">
        <v>736</v>
      </c>
    </row>
    <row r="60" spans="1:9" s="30" customFormat="1" ht="15" customHeight="1">
      <c r="A60" s="236"/>
      <c r="B60" s="198"/>
      <c r="C60" s="20" t="s">
        <v>931</v>
      </c>
      <c r="D60" s="49">
        <v>26338.2</v>
      </c>
      <c r="E60" s="49">
        <v>10131.7</v>
      </c>
      <c r="F60" s="162"/>
      <c r="G60" s="187"/>
      <c r="H60" s="159"/>
      <c r="I60" s="159"/>
    </row>
    <row r="61" spans="1:9" s="30" customFormat="1" ht="15" customHeight="1">
      <c r="A61" s="236"/>
      <c r="B61" s="198"/>
      <c r="C61" s="20" t="s">
        <v>929</v>
      </c>
      <c r="D61" s="49">
        <v>814.6</v>
      </c>
      <c r="E61" s="49">
        <v>313.4</v>
      </c>
      <c r="F61" s="162"/>
      <c r="G61" s="187"/>
      <c r="H61" s="159"/>
      <c r="I61" s="159"/>
    </row>
    <row r="62" spans="1:9" s="30" customFormat="1" ht="15" customHeight="1">
      <c r="A62" s="237"/>
      <c r="B62" s="198"/>
      <c r="C62" s="20" t="s">
        <v>930</v>
      </c>
      <c r="D62" s="49">
        <v>274.3</v>
      </c>
      <c r="E62" s="49">
        <v>105.5</v>
      </c>
      <c r="F62" s="157"/>
      <c r="G62" s="187"/>
      <c r="H62" s="159"/>
      <c r="I62" s="159"/>
    </row>
    <row r="63" spans="1:9" s="30" customFormat="1" ht="16.5" customHeight="1">
      <c r="A63" s="235" t="s">
        <v>1077</v>
      </c>
      <c r="B63" s="198" t="s">
        <v>733</v>
      </c>
      <c r="C63" s="20" t="s">
        <v>928</v>
      </c>
      <c r="D63" s="50">
        <f>D64+D65+D66</f>
        <v>27078.7</v>
      </c>
      <c r="E63" s="50">
        <f>E64+E65+E66</f>
        <v>25144.9</v>
      </c>
      <c r="F63" s="161" t="s">
        <v>737</v>
      </c>
      <c r="G63" s="187"/>
      <c r="H63" s="180" t="s">
        <v>933</v>
      </c>
      <c r="I63" s="180" t="s">
        <v>736</v>
      </c>
    </row>
    <row r="64" spans="1:9" s="30" customFormat="1" ht="14.25" customHeight="1">
      <c r="A64" s="236"/>
      <c r="B64" s="198"/>
      <c r="C64" s="20" t="s">
        <v>931</v>
      </c>
      <c r="D64" s="49">
        <v>26003.7</v>
      </c>
      <c r="E64" s="49">
        <v>24146.7</v>
      </c>
      <c r="F64" s="162"/>
      <c r="G64" s="187"/>
      <c r="H64" s="159"/>
      <c r="I64" s="159"/>
    </row>
    <row r="65" spans="1:9" s="30" customFormat="1" ht="15" customHeight="1">
      <c r="A65" s="236"/>
      <c r="B65" s="198"/>
      <c r="C65" s="20" t="s">
        <v>929</v>
      </c>
      <c r="D65" s="49">
        <v>804.2</v>
      </c>
      <c r="E65" s="49">
        <v>746.8</v>
      </c>
      <c r="F65" s="162"/>
      <c r="G65" s="187"/>
      <c r="H65" s="159"/>
      <c r="I65" s="159"/>
    </row>
    <row r="66" spans="1:9" s="30" customFormat="1" ht="15" customHeight="1">
      <c r="A66" s="237"/>
      <c r="B66" s="198"/>
      <c r="C66" s="20" t="s">
        <v>930</v>
      </c>
      <c r="D66" s="49">
        <v>270.8</v>
      </c>
      <c r="E66" s="49">
        <v>251.4</v>
      </c>
      <c r="F66" s="157"/>
      <c r="G66" s="187"/>
      <c r="H66" s="159"/>
      <c r="I66" s="159"/>
    </row>
    <row r="67" spans="1:9" s="30" customFormat="1" ht="16.5" customHeight="1">
      <c r="A67" s="235" t="s">
        <v>1078</v>
      </c>
      <c r="B67" s="198" t="s">
        <v>734</v>
      </c>
      <c r="C67" s="20" t="s">
        <v>928</v>
      </c>
      <c r="D67" s="50">
        <f>D68+D69+D70</f>
        <v>26031.3</v>
      </c>
      <c r="E67" s="50">
        <f>E68+E69+E70</f>
        <v>8016.5</v>
      </c>
      <c r="F67" s="161" t="s">
        <v>737</v>
      </c>
      <c r="G67" s="187"/>
      <c r="H67" s="180" t="s">
        <v>933</v>
      </c>
      <c r="I67" s="180" t="s">
        <v>736</v>
      </c>
    </row>
    <row r="68" spans="1:9" s="30" customFormat="1" ht="15" customHeight="1">
      <c r="A68" s="236"/>
      <c r="B68" s="198"/>
      <c r="C68" s="20" t="s">
        <v>931</v>
      </c>
      <c r="D68" s="49">
        <v>24997.9</v>
      </c>
      <c r="E68" s="49">
        <v>7698.2</v>
      </c>
      <c r="F68" s="162"/>
      <c r="G68" s="187"/>
      <c r="H68" s="159"/>
      <c r="I68" s="159"/>
    </row>
    <row r="69" spans="1:9" s="30" customFormat="1" ht="15" customHeight="1">
      <c r="A69" s="236"/>
      <c r="B69" s="198"/>
      <c r="C69" s="20" t="s">
        <v>929</v>
      </c>
      <c r="D69" s="49">
        <v>773.1</v>
      </c>
      <c r="E69" s="49">
        <v>238.1</v>
      </c>
      <c r="F69" s="162"/>
      <c r="G69" s="187"/>
      <c r="H69" s="159"/>
      <c r="I69" s="159"/>
    </row>
    <row r="70" spans="1:9" s="30" customFormat="1" ht="15" customHeight="1">
      <c r="A70" s="237"/>
      <c r="B70" s="198"/>
      <c r="C70" s="20" t="s">
        <v>930</v>
      </c>
      <c r="D70" s="49">
        <v>260.3</v>
      </c>
      <c r="E70" s="49">
        <v>80.2</v>
      </c>
      <c r="F70" s="157"/>
      <c r="G70" s="187"/>
      <c r="H70" s="159"/>
      <c r="I70" s="159"/>
    </row>
    <row r="71" spans="1:9" s="30" customFormat="1" ht="15" customHeight="1">
      <c r="A71" s="235" t="s">
        <v>1079</v>
      </c>
      <c r="B71" s="198" t="s">
        <v>735</v>
      </c>
      <c r="C71" s="20" t="s">
        <v>928</v>
      </c>
      <c r="D71" s="50">
        <f>D72+D73+D74</f>
        <v>27645.899999999998</v>
      </c>
      <c r="E71" s="50">
        <f>E72+E73+E74</f>
        <v>14145.800000000001</v>
      </c>
      <c r="F71" s="161" t="s">
        <v>737</v>
      </c>
      <c r="G71" s="187"/>
      <c r="H71" s="180" t="s">
        <v>933</v>
      </c>
      <c r="I71" s="180" t="s">
        <v>736</v>
      </c>
    </row>
    <row r="72" spans="1:9" s="30" customFormat="1" ht="15.75" customHeight="1">
      <c r="A72" s="236"/>
      <c r="B72" s="198"/>
      <c r="C72" s="20" t="s">
        <v>931</v>
      </c>
      <c r="D72" s="49">
        <v>26548.3</v>
      </c>
      <c r="E72" s="49">
        <v>13584.2</v>
      </c>
      <c r="F72" s="162"/>
      <c r="G72" s="187"/>
      <c r="H72" s="159"/>
      <c r="I72" s="159"/>
    </row>
    <row r="73" spans="1:9" s="30" customFormat="1" ht="15" customHeight="1">
      <c r="A73" s="236"/>
      <c r="B73" s="198"/>
      <c r="C73" s="20" t="s">
        <v>929</v>
      </c>
      <c r="D73" s="49">
        <v>821.1</v>
      </c>
      <c r="E73" s="49">
        <v>420.1</v>
      </c>
      <c r="F73" s="162"/>
      <c r="G73" s="187"/>
      <c r="H73" s="159"/>
      <c r="I73" s="159"/>
    </row>
    <row r="74" spans="1:9" s="30" customFormat="1" ht="15" customHeight="1">
      <c r="A74" s="237"/>
      <c r="B74" s="198"/>
      <c r="C74" s="20" t="s">
        <v>930</v>
      </c>
      <c r="D74" s="49">
        <v>276.5</v>
      </c>
      <c r="E74" s="49">
        <v>141.5</v>
      </c>
      <c r="F74" s="157"/>
      <c r="G74" s="188"/>
      <c r="H74" s="159"/>
      <c r="I74" s="159"/>
    </row>
    <row r="75" spans="1:9" s="27" customFormat="1" ht="33" customHeight="1">
      <c r="A75" s="154" t="s">
        <v>12</v>
      </c>
      <c r="B75" s="154"/>
      <c r="C75" s="154"/>
      <c r="D75" s="154"/>
      <c r="E75" s="154"/>
      <c r="F75" s="154"/>
      <c r="G75" s="154"/>
      <c r="H75" s="154"/>
      <c r="I75" s="154"/>
    </row>
    <row r="76" spans="1:9" s="27" customFormat="1" ht="15">
      <c r="A76" s="222"/>
      <c r="B76" s="225" t="s">
        <v>1058</v>
      </c>
      <c r="C76" s="20" t="s">
        <v>928</v>
      </c>
      <c r="D76" s="49">
        <f>SUM(D79:D335)</f>
        <v>118965.59999999996</v>
      </c>
      <c r="E76" s="49">
        <f>SUM(E79:E335)</f>
        <v>113678.49999999999</v>
      </c>
      <c r="F76" s="228" t="s">
        <v>1059</v>
      </c>
      <c r="G76" s="231" t="s">
        <v>74</v>
      </c>
      <c r="H76" s="186"/>
      <c r="I76" s="189"/>
    </row>
    <row r="77" spans="1:9" s="27" customFormat="1" ht="29.25" customHeight="1">
      <c r="A77" s="223"/>
      <c r="B77" s="226"/>
      <c r="C77" s="20" t="s">
        <v>930</v>
      </c>
      <c r="D77" s="49">
        <v>56665.4</v>
      </c>
      <c r="E77" s="49">
        <v>56737.3</v>
      </c>
      <c r="F77" s="229"/>
      <c r="G77" s="232"/>
      <c r="H77" s="187"/>
      <c r="I77" s="190"/>
    </row>
    <row r="78" spans="1:9" s="27" customFormat="1" ht="29.25" customHeight="1">
      <c r="A78" s="224"/>
      <c r="B78" s="227"/>
      <c r="C78" s="20" t="s">
        <v>929</v>
      </c>
      <c r="D78" s="49">
        <f>D79+D80+D81+D82+D93+D94+D100+D105+D116+D118+D119+D120+D122+D126+D130+D133+D134+D136+D137+D138+D139+D152+D153+D155+D158+D163+D165+D166+D168+D172+D184+D203+D216+D219+D220+D224+D226+D228+D229+D234+D235+D236+D239+D241+D245+D246+D251+D254+D256+D257+D259+D262+D263+D266+D267+D268+D270+D274+D275+D283+D285+D288+D291+D292+D293+D295+D297+D301+D302+D307+D309+D313+D314+D318+D330+D331</f>
        <v>62300.2</v>
      </c>
      <c r="E78" s="29">
        <f>E79+E80+E81+E82+E93+E94+E100+E105+E116+E118+E119+E120+E122+E126+E130+E133+E134+E136+E137+E138+E139+E152+E153+E155+E158+E163+E165+E166+E168+E172+E184+E203+E216+E219+E220+E224+E226+E228+E229+E234+E235+E236+E239+E241+E245+E246+E251+E254+E256+E257+E259+E262+E263+E266+E267+E268+E270+E274+E275+E283+E285+E288+E291+E292+E293+E295+E297+E301+E302+E307+E309+E313+E314+E318+E330+E331</f>
        <v>56941.2</v>
      </c>
      <c r="F78" s="230"/>
      <c r="G78" s="233"/>
      <c r="H78" s="188"/>
      <c r="I78" s="191"/>
    </row>
    <row r="79" spans="1:9" s="30" customFormat="1" ht="73.5" customHeight="1">
      <c r="A79" s="92" t="s">
        <v>1144</v>
      </c>
      <c r="B79" s="93" t="s">
        <v>302</v>
      </c>
      <c r="C79" s="34" t="s">
        <v>929</v>
      </c>
      <c r="D79" s="29">
        <v>1539.6</v>
      </c>
      <c r="E79" s="29">
        <v>1332.9</v>
      </c>
      <c r="F79" s="91" t="s">
        <v>788</v>
      </c>
      <c r="G79" s="90" t="s">
        <v>1063</v>
      </c>
      <c r="H79" s="25" t="s">
        <v>780</v>
      </c>
      <c r="I79" s="25" t="s">
        <v>1170</v>
      </c>
    </row>
    <row r="80" spans="1:9" s="30" customFormat="1" ht="30" customHeight="1">
      <c r="A80" s="92" t="s">
        <v>1024</v>
      </c>
      <c r="B80" s="93" t="s">
        <v>304</v>
      </c>
      <c r="C80" s="34" t="s">
        <v>929</v>
      </c>
      <c r="D80" s="29">
        <v>175</v>
      </c>
      <c r="E80" s="29">
        <v>175</v>
      </c>
      <c r="F80" s="91" t="s">
        <v>1095</v>
      </c>
      <c r="G80" s="90" t="s">
        <v>1063</v>
      </c>
      <c r="H80" s="90" t="s">
        <v>781</v>
      </c>
      <c r="I80" s="31"/>
    </row>
    <row r="81" spans="1:9" s="30" customFormat="1" ht="30" customHeight="1">
      <c r="A81" s="92" t="s">
        <v>1048</v>
      </c>
      <c r="B81" s="93" t="s">
        <v>305</v>
      </c>
      <c r="C81" s="34" t="s">
        <v>929</v>
      </c>
      <c r="D81" s="29">
        <v>145</v>
      </c>
      <c r="E81" s="29">
        <v>145</v>
      </c>
      <c r="F81" s="91" t="s">
        <v>1095</v>
      </c>
      <c r="G81" s="90" t="s">
        <v>1063</v>
      </c>
      <c r="H81" s="90" t="s">
        <v>781</v>
      </c>
      <c r="I81" s="31"/>
    </row>
    <row r="82" spans="1:9" s="30" customFormat="1" ht="30" customHeight="1">
      <c r="A82" s="92" t="s">
        <v>1052</v>
      </c>
      <c r="B82" s="93" t="s">
        <v>306</v>
      </c>
      <c r="C82" s="34" t="s">
        <v>929</v>
      </c>
      <c r="D82" s="29">
        <v>60</v>
      </c>
      <c r="E82" s="29">
        <v>60</v>
      </c>
      <c r="F82" s="91" t="s">
        <v>788</v>
      </c>
      <c r="G82" s="90" t="s">
        <v>1063</v>
      </c>
      <c r="H82" s="90" t="s">
        <v>782</v>
      </c>
      <c r="I82" s="31"/>
    </row>
    <row r="83" spans="1:9" s="30" customFormat="1" ht="45">
      <c r="A83" s="92" t="s">
        <v>1122</v>
      </c>
      <c r="B83" s="93" t="s">
        <v>1061</v>
      </c>
      <c r="C83" s="40" t="s">
        <v>930</v>
      </c>
      <c r="D83" s="29">
        <v>229.8</v>
      </c>
      <c r="E83" s="29">
        <v>229.8</v>
      </c>
      <c r="F83" s="91" t="s">
        <v>1072</v>
      </c>
      <c r="G83" s="90" t="s">
        <v>1063</v>
      </c>
      <c r="H83" s="90" t="s">
        <v>783</v>
      </c>
      <c r="I83" s="91"/>
    </row>
    <row r="84" spans="1:9" s="30" customFormat="1" ht="30.75" customHeight="1">
      <c r="A84" s="92" t="s">
        <v>1164</v>
      </c>
      <c r="B84" s="93" t="s">
        <v>1115</v>
      </c>
      <c r="C84" s="40" t="s">
        <v>930</v>
      </c>
      <c r="D84" s="29">
        <v>206.3</v>
      </c>
      <c r="E84" s="29">
        <v>206.3</v>
      </c>
      <c r="F84" s="90" t="s">
        <v>825</v>
      </c>
      <c r="G84" s="90" t="s">
        <v>1063</v>
      </c>
      <c r="H84" s="25" t="s">
        <v>785</v>
      </c>
      <c r="I84" s="91"/>
    </row>
    <row r="85" spans="1:9" s="30" customFormat="1" ht="44.25" customHeight="1">
      <c r="A85" s="92" t="s">
        <v>1166</v>
      </c>
      <c r="B85" s="93" t="s">
        <v>1116</v>
      </c>
      <c r="C85" s="40" t="s">
        <v>930</v>
      </c>
      <c r="D85" s="29">
        <v>250</v>
      </c>
      <c r="E85" s="29">
        <v>250</v>
      </c>
      <c r="F85" s="91" t="s">
        <v>1067</v>
      </c>
      <c r="G85" s="90" t="s">
        <v>1063</v>
      </c>
      <c r="H85" s="90" t="s">
        <v>786</v>
      </c>
      <c r="I85" s="94"/>
    </row>
    <row r="86" spans="1:9" s="30" customFormat="1" ht="30">
      <c r="A86" s="92" t="s">
        <v>513</v>
      </c>
      <c r="B86" s="93" t="s">
        <v>307</v>
      </c>
      <c r="C86" s="40" t="s">
        <v>930</v>
      </c>
      <c r="D86" s="29">
        <v>400</v>
      </c>
      <c r="E86" s="29">
        <v>400</v>
      </c>
      <c r="F86" s="91" t="s">
        <v>308</v>
      </c>
      <c r="G86" s="90" t="s">
        <v>1063</v>
      </c>
      <c r="H86" s="90" t="s">
        <v>784</v>
      </c>
      <c r="I86" s="31"/>
    </row>
    <row r="87" spans="1:9" s="30" customFormat="1" ht="30">
      <c r="A87" s="92" t="s">
        <v>514</v>
      </c>
      <c r="B87" s="93" t="s">
        <v>309</v>
      </c>
      <c r="C87" s="40" t="s">
        <v>930</v>
      </c>
      <c r="D87" s="29">
        <v>274</v>
      </c>
      <c r="E87" s="29">
        <v>274</v>
      </c>
      <c r="F87" s="91" t="s">
        <v>1095</v>
      </c>
      <c r="G87" s="90" t="s">
        <v>1063</v>
      </c>
      <c r="H87" s="90" t="s">
        <v>781</v>
      </c>
      <c r="I87" s="31"/>
    </row>
    <row r="88" spans="1:9" s="30" customFormat="1" ht="28.5" customHeight="1">
      <c r="A88" s="92" t="s">
        <v>515</v>
      </c>
      <c r="B88" s="93" t="s">
        <v>789</v>
      </c>
      <c r="C88" s="40" t="s">
        <v>930</v>
      </c>
      <c r="D88" s="29">
        <v>475.4</v>
      </c>
      <c r="E88" s="29">
        <v>475.4</v>
      </c>
      <c r="F88" s="91" t="s">
        <v>787</v>
      </c>
      <c r="G88" s="90" t="s">
        <v>1063</v>
      </c>
      <c r="H88" s="25" t="s">
        <v>785</v>
      </c>
      <c r="I88" s="31"/>
    </row>
    <row r="89" spans="1:9" s="30" customFormat="1" ht="29.25" customHeight="1">
      <c r="A89" s="92" t="s">
        <v>516</v>
      </c>
      <c r="B89" s="93" t="s">
        <v>790</v>
      </c>
      <c r="C89" s="40" t="s">
        <v>930</v>
      </c>
      <c r="D89" s="29">
        <v>100</v>
      </c>
      <c r="E89" s="29">
        <v>100</v>
      </c>
      <c r="F89" s="91" t="s">
        <v>788</v>
      </c>
      <c r="G89" s="90" t="s">
        <v>1063</v>
      </c>
      <c r="H89" s="90" t="s">
        <v>782</v>
      </c>
      <c r="I89" s="31"/>
    </row>
    <row r="90" spans="1:9" s="30" customFormat="1" ht="60">
      <c r="A90" s="92" t="s">
        <v>517</v>
      </c>
      <c r="B90" s="93" t="s">
        <v>310</v>
      </c>
      <c r="C90" s="40" t="s">
        <v>930</v>
      </c>
      <c r="D90" s="29">
        <v>1393.8</v>
      </c>
      <c r="E90" s="29">
        <v>1393.8</v>
      </c>
      <c r="F90" s="91" t="s">
        <v>825</v>
      </c>
      <c r="G90" s="90" t="s">
        <v>1063</v>
      </c>
      <c r="H90" s="25" t="s">
        <v>780</v>
      </c>
      <c r="I90" s="91"/>
    </row>
    <row r="91" spans="1:9" s="30" customFormat="1" ht="30">
      <c r="A91" s="92" t="s">
        <v>518</v>
      </c>
      <c r="B91" s="93" t="s">
        <v>791</v>
      </c>
      <c r="C91" s="40" t="s">
        <v>930</v>
      </c>
      <c r="D91" s="29">
        <v>153.4</v>
      </c>
      <c r="E91" s="29">
        <v>153.4</v>
      </c>
      <c r="F91" s="91" t="s">
        <v>788</v>
      </c>
      <c r="G91" s="90" t="s">
        <v>1063</v>
      </c>
      <c r="H91" s="90" t="s">
        <v>782</v>
      </c>
      <c r="I91" s="31"/>
    </row>
    <row r="92" spans="1:9" s="30" customFormat="1" ht="30">
      <c r="A92" s="92" t="s">
        <v>519</v>
      </c>
      <c r="B92" s="93" t="s">
        <v>792</v>
      </c>
      <c r="C92" s="40" t="s">
        <v>930</v>
      </c>
      <c r="D92" s="29">
        <v>52.8</v>
      </c>
      <c r="E92" s="29">
        <v>52.8</v>
      </c>
      <c r="F92" s="91" t="s">
        <v>788</v>
      </c>
      <c r="G92" s="90" t="s">
        <v>1063</v>
      </c>
      <c r="H92" s="90" t="s">
        <v>782</v>
      </c>
      <c r="I92" s="31"/>
    </row>
    <row r="93" spans="1:9" s="30" customFormat="1" ht="30">
      <c r="A93" s="92" t="s">
        <v>520</v>
      </c>
      <c r="B93" s="93" t="s">
        <v>311</v>
      </c>
      <c r="C93" s="34" t="s">
        <v>929</v>
      </c>
      <c r="D93" s="29">
        <v>200</v>
      </c>
      <c r="E93" s="29">
        <v>200</v>
      </c>
      <c r="F93" s="91" t="s">
        <v>794</v>
      </c>
      <c r="G93" s="90" t="s">
        <v>1063</v>
      </c>
      <c r="H93" s="90" t="s">
        <v>793</v>
      </c>
      <c r="I93" s="31"/>
    </row>
    <row r="94" spans="1:9" s="30" customFormat="1" ht="45">
      <c r="A94" s="92" t="s">
        <v>521</v>
      </c>
      <c r="B94" s="93" t="s">
        <v>795</v>
      </c>
      <c r="C94" s="34" t="s">
        <v>929</v>
      </c>
      <c r="D94" s="29">
        <v>1227.4</v>
      </c>
      <c r="E94" s="29">
        <v>1050</v>
      </c>
      <c r="F94" s="91" t="s">
        <v>788</v>
      </c>
      <c r="G94" s="90" t="s">
        <v>1063</v>
      </c>
      <c r="H94" s="25" t="s">
        <v>780</v>
      </c>
      <c r="I94" s="25" t="s">
        <v>1171</v>
      </c>
    </row>
    <row r="95" spans="1:9" s="30" customFormat="1" ht="30">
      <c r="A95" s="92" t="s">
        <v>522</v>
      </c>
      <c r="B95" s="93" t="s">
        <v>796</v>
      </c>
      <c r="C95" s="40" t="s">
        <v>930</v>
      </c>
      <c r="D95" s="29">
        <v>127.5</v>
      </c>
      <c r="E95" s="29">
        <v>127.5</v>
      </c>
      <c r="F95" s="91" t="s">
        <v>794</v>
      </c>
      <c r="G95" s="90" t="s">
        <v>1063</v>
      </c>
      <c r="H95" s="90" t="s">
        <v>793</v>
      </c>
      <c r="I95" s="31"/>
    </row>
    <row r="96" spans="1:9" s="30" customFormat="1" ht="30">
      <c r="A96" s="92" t="s">
        <v>523</v>
      </c>
      <c r="B96" s="93" t="s">
        <v>797</v>
      </c>
      <c r="C96" s="40" t="s">
        <v>930</v>
      </c>
      <c r="D96" s="29">
        <v>31.5</v>
      </c>
      <c r="E96" s="29">
        <v>31.5</v>
      </c>
      <c r="F96" s="91" t="s">
        <v>794</v>
      </c>
      <c r="G96" s="90" t="s">
        <v>1063</v>
      </c>
      <c r="H96" s="90" t="s">
        <v>793</v>
      </c>
      <c r="I96" s="31"/>
    </row>
    <row r="97" spans="1:9" s="30" customFormat="1" ht="45.75" customHeight="1">
      <c r="A97" s="92" t="s">
        <v>524</v>
      </c>
      <c r="B97" s="93" t="s">
        <v>1117</v>
      </c>
      <c r="C97" s="40" t="s">
        <v>930</v>
      </c>
      <c r="D97" s="29">
        <v>150</v>
      </c>
      <c r="E97" s="29">
        <v>150</v>
      </c>
      <c r="F97" s="91" t="s">
        <v>1072</v>
      </c>
      <c r="G97" s="90" t="s">
        <v>1063</v>
      </c>
      <c r="H97" s="90" t="s">
        <v>783</v>
      </c>
      <c r="I97" s="61" t="s">
        <v>465</v>
      </c>
    </row>
    <row r="98" spans="1:9" s="30" customFormat="1" ht="45" customHeight="1">
      <c r="A98" s="92" t="s">
        <v>525</v>
      </c>
      <c r="B98" s="93" t="s">
        <v>1070</v>
      </c>
      <c r="C98" s="40" t="s">
        <v>930</v>
      </c>
      <c r="D98" s="29">
        <v>150</v>
      </c>
      <c r="E98" s="29">
        <v>150</v>
      </c>
      <c r="F98" s="91" t="s">
        <v>308</v>
      </c>
      <c r="G98" s="90" t="s">
        <v>1063</v>
      </c>
      <c r="H98" s="90" t="s">
        <v>784</v>
      </c>
      <c r="I98" s="61" t="s">
        <v>466</v>
      </c>
    </row>
    <row r="99" spans="1:9" s="30" customFormat="1" ht="30">
      <c r="A99" s="92" t="s">
        <v>526</v>
      </c>
      <c r="B99" s="93" t="s">
        <v>312</v>
      </c>
      <c r="C99" s="40" t="s">
        <v>930</v>
      </c>
      <c r="D99" s="29">
        <v>355</v>
      </c>
      <c r="E99" s="29">
        <v>355</v>
      </c>
      <c r="F99" s="91" t="s">
        <v>308</v>
      </c>
      <c r="G99" s="90" t="s">
        <v>1063</v>
      </c>
      <c r="H99" s="90" t="s">
        <v>784</v>
      </c>
      <c r="I99" s="31"/>
    </row>
    <row r="100" spans="1:9" s="30" customFormat="1" ht="30">
      <c r="A100" s="92" t="s">
        <v>527</v>
      </c>
      <c r="B100" s="93" t="s">
        <v>313</v>
      </c>
      <c r="C100" s="34" t="s">
        <v>929</v>
      </c>
      <c r="D100" s="29">
        <v>250</v>
      </c>
      <c r="E100" s="29">
        <v>250</v>
      </c>
      <c r="F100" s="91" t="s">
        <v>788</v>
      </c>
      <c r="G100" s="90" t="s">
        <v>1063</v>
      </c>
      <c r="H100" s="90" t="s">
        <v>782</v>
      </c>
      <c r="I100" s="31"/>
    </row>
    <row r="101" spans="1:9" s="30" customFormat="1" ht="30" customHeight="1">
      <c r="A101" s="92" t="s">
        <v>528</v>
      </c>
      <c r="B101" s="93" t="s">
        <v>1074</v>
      </c>
      <c r="C101" s="40" t="s">
        <v>930</v>
      </c>
      <c r="D101" s="29">
        <v>400</v>
      </c>
      <c r="E101" s="29">
        <v>400</v>
      </c>
      <c r="F101" s="91" t="s">
        <v>1109</v>
      </c>
      <c r="G101" s="90" t="s">
        <v>1063</v>
      </c>
      <c r="H101" s="90" t="s">
        <v>798</v>
      </c>
      <c r="I101" s="94"/>
    </row>
    <row r="102" spans="1:9" s="30" customFormat="1" ht="30">
      <c r="A102" s="92" t="s">
        <v>529</v>
      </c>
      <c r="B102" s="93" t="s">
        <v>314</v>
      </c>
      <c r="C102" s="40" t="s">
        <v>930</v>
      </c>
      <c r="D102" s="29">
        <v>16.4</v>
      </c>
      <c r="E102" s="29">
        <v>16.4</v>
      </c>
      <c r="F102" s="91" t="s">
        <v>1062</v>
      </c>
      <c r="G102" s="90" t="s">
        <v>1063</v>
      </c>
      <c r="H102" s="90" t="s">
        <v>799</v>
      </c>
      <c r="I102" s="31"/>
    </row>
    <row r="103" spans="1:9" s="30" customFormat="1" ht="30">
      <c r="A103" s="92" t="s">
        <v>530</v>
      </c>
      <c r="B103" s="97" t="s">
        <v>315</v>
      </c>
      <c r="C103" s="40" t="s">
        <v>930</v>
      </c>
      <c r="D103" s="29">
        <v>10.7</v>
      </c>
      <c r="E103" s="29">
        <v>10.7</v>
      </c>
      <c r="F103" s="90" t="s">
        <v>1072</v>
      </c>
      <c r="G103" s="90" t="s">
        <v>1063</v>
      </c>
      <c r="H103" s="90" t="s">
        <v>783</v>
      </c>
      <c r="I103" s="31"/>
    </row>
    <row r="104" spans="1:9" s="30" customFormat="1" ht="30">
      <c r="A104" s="92" t="s">
        <v>531</v>
      </c>
      <c r="B104" s="93" t="s">
        <v>800</v>
      </c>
      <c r="C104" s="40" t="s">
        <v>930</v>
      </c>
      <c r="D104" s="29">
        <v>46.7</v>
      </c>
      <c r="E104" s="29">
        <v>46.7</v>
      </c>
      <c r="F104" s="91" t="s">
        <v>794</v>
      </c>
      <c r="G104" s="90" t="s">
        <v>1063</v>
      </c>
      <c r="H104" s="90" t="s">
        <v>793</v>
      </c>
      <c r="I104" s="31"/>
    </row>
    <row r="105" spans="1:9" s="30" customFormat="1" ht="45">
      <c r="A105" s="92" t="s">
        <v>532</v>
      </c>
      <c r="B105" s="93" t="s">
        <v>453</v>
      </c>
      <c r="C105" s="34" t="s">
        <v>929</v>
      </c>
      <c r="D105" s="29">
        <v>62.1</v>
      </c>
      <c r="E105" s="29">
        <v>62.1</v>
      </c>
      <c r="F105" s="91" t="s">
        <v>794</v>
      </c>
      <c r="G105" s="90" t="s">
        <v>1063</v>
      </c>
      <c r="H105" s="90" t="s">
        <v>793</v>
      </c>
      <c r="I105" s="31"/>
    </row>
    <row r="106" spans="1:9" s="30" customFormat="1" ht="28.5" customHeight="1">
      <c r="A106" s="92" t="s">
        <v>533</v>
      </c>
      <c r="B106" s="93" t="s">
        <v>14</v>
      </c>
      <c r="C106" s="40" t="s">
        <v>930</v>
      </c>
      <c r="D106" s="29">
        <v>29.2</v>
      </c>
      <c r="E106" s="29">
        <v>29.2</v>
      </c>
      <c r="F106" s="91" t="s">
        <v>1067</v>
      </c>
      <c r="G106" s="90" t="s">
        <v>1063</v>
      </c>
      <c r="H106" s="91" t="s">
        <v>801</v>
      </c>
      <c r="I106" s="94"/>
    </row>
    <row r="107" spans="1:9" s="30" customFormat="1" ht="29.25" customHeight="1">
      <c r="A107" s="92" t="s">
        <v>534</v>
      </c>
      <c r="B107" s="93" t="s">
        <v>802</v>
      </c>
      <c r="C107" s="40" t="s">
        <v>930</v>
      </c>
      <c r="D107" s="29">
        <v>22.6</v>
      </c>
      <c r="E107" s="29">
        <v>22.6</v>
      </c>
      <c r="F107" s="91" t="s">
        <v>794</v>
      </c>
      <c r="G107" s="90" t="s">
        <v>1063</v>
      </c>
      <c r="H107" s="90" t="s">
        <v>793</v>
      </c>
      <c r="I107" s="31"/>
    </row>
    <row r="108" spans="1:9" s="30" customFormat="1" ht="30">
      <c r="A108" s="92" t="s">
        <v>535</v>
      </c>
      <c r="B108" s="97" t="s">
        <v>454</v>
      </c>
      <c r="C108" s="40" t="s">
        <v>930</v>
      </c>
      <c r="D108" s="29">
        <v>62.1</v>
      </c>
      <c r="E108" s="29">
        <v>62.1</v>
      </c>
      <c r="F108" s="90" t="s">
        <v>308</v>
      </c>
      <c r="G108" s="90" t="s">
        <v>1063</v>
      </c>
      <c r="H108" s="90" t="s">
        <v>784</v>
      </c>
      <c r="I108" s="31"/>
    </row>
    <row r="109" spans="1:9" s="30" customFormat="1" ht="44.25" customHeight="1">
      <c r="A109" s="92" t="s">
        <v>536</v>
      </c>
      <c r="B109" s="97" t="s">
        <v>805</v>
      </c>
      <c r="C109" s="40" t="s">
        <v>930</v>
      </c>
      <c r="D109" s="29">
        <v>167</v>
      </c>
      <c r="E109" s="29">
        <v>167</v>
      </c>
      <c r="F109" s="91" t="s">
        <v>794</v>
      </c>
      <c r="G109" s="90" t="s">
        <v>1063</v>
      </c>
      <c r="H109" s="90" t="s">
        <v>793</v>
      </c>
      <c r="I109" s="31"/>
    </row>
    <row r="110" spans="1:9" s="30" customFormat="1" ht="45" customHeight="1">
      <c r="A110" s="92" t="s">
        <v>537</v>
      </c>
      <c r="B110" s="97" t="s">
        <v>804</v>
      </c>
      <c r="C110" s="40" t="s">
        <v>930</v>
      </c>
      <c r="D110" s="29">
        <v>596.9</v>
      </c>
      <c r="E110" s="29">
        <v>596.9</v>
      </c>
      <c r="F110" s="91" t="s">
        <v>794</v>
      </c>
      <c r="G110" s="90" t="s">
        <v>1063</v>
      </c>
      <c r="H110" s="90" t="s">
        <v>793</v>
      </c>
      <c r="I110" s="31"/>
    </row>
    <row r="111" spans="1:9" s="30" customFormat="1" ht="46.5" customHeight="1">
      <c r="A111" s="92" t="s">
        <v>538</v>
      </c>
      <c r="B111" s="97" t="s">
        <v>803</v>
      </c>
      <c r="C111" s="40" t="s">
        <v>930</v>
      </c>
      <c r="D111" s="29">
        <v>136</v>
      </c>
      <c r="E111" s="29">
        <v>136</v>
      </c>
      <c r="F111" s="91" t="s">
        <v>788</v>
      </c>
      <c r="G111" s="90" t="s">
        <v>1063</v>
      </c>
      <c r="H111" s="90" t="s">
        <v>782</v>
      </c>
      <c r="I111" s="31"/>
    </row>
    <row r="112" spans="1:9" s="30" customFormat="1" ht="60.75" customHeight="1">
      <c r="A112" s="92" t="s">
        <v>539</v>
      </c>
      <c r="B112" s="97" t="s">
        <v>806</v>
      </c>
      <c r="C112" s="40" t="s">
        <v>930</v>
      </c>
      <c r="D112" s="29">
        <v>111.3</v>
      </c>
      <c r="E112" s="29">
        <v>111.3</v>
      </c>
      <c r="F112" s="91" t="s">
        <v>1095</v>
      </c>
      <c r="G112" s="90" t="s">
        <v>1063</v>
      </c>
      <c r="H112" s="90" t="s">
        <v>793</v>
      </c>
      <c r="I112" s="91"/>
    </row>
    <row r="113" spans="1:9" s="30" customFormat="1" ht="45.75" customHeight="1">
      <c r="A113" s="92" t="s">
        <v>540</v>
      </c>
      <c r="B113" s="97" t="s">
        <v>809</v>
      </c>
      <c r="C113" s="40" t="s">
        <v>930</v>
      </c>
      <c r="D113" s="29">
        <v>595.3</v>
      </c>
      <c r="E113" s="29">
        <v>595.3</v>
      </c>
      <c r="F113" s="90" t="s">
        <v>825</v>
      </c>
      <c r="G113" s="90" t="s">
        <v>1063</v>
      </c>
      <c r="H113" s="90" t="s">
        <v>807</v>
      </c>
      <c r="I113" s="91"/>
    </row>
    <row r="114" spans="1:9" s="30" customFormat="1" ht="60" customHeight="1">
      <c r="A114" s="92" t="s">
        <v>541</v>
      </c>
      <c r="B114" s="93" t="s">
        <v>808</v>
      </c>
      <c r="C114" s="40" t="s">
        <v>930</v>
      </c>
      <c r="D114" s="29">
        <v>85.2</v>
      </c>
      <c r="E114" s="29">
        <v>85.2</v>
      </c>
      <c r="F114" s="91" t="s">
        <v>825</v>
      </c>
      <c r="G114" s="90" t="s">
        <v>1063</v>
      </c>
      <c r="H114" s="90" t="s">
        <v>807</v>
      </c>
      <c r="I114" s="91"/>
    </row>
    <row r="115" spans="1:9" s="30" customFormat="1" ht="30">
      <c r="A115" s="92" t="s">
        <v>542</v>
      </c>
      <c r="B115" s="93" t="s">
        <v>455</v>
      </c>
      <c r="C115" s="40" t="s">
        <v>930</v>
      </c>
      <c r="D115" s="29">
        <v>800</v>
      </c>
      <c r="E115" s="29">
        <v>800</v>
      </c>
      <c r="F115" s="91" t="s">
        <v>794</v>
      </c>
      <c r="G115" s="90" t="s">
        <v>1063</v>
      </c>
      <c r="H115" s="90" t="s">
        <v>793</v>
      </c>
      <c r="I115" s="91"/>
    </row>
    <row r="116" spans="1:9" s="30" customFormat="1" ht="30">
      <c r="A116" s="92" t="s">
        <v>543</v>
      </c>
      <c r="B116" s="93" t="s">
        <v>456</v>
      </c>
      <c r="C116" s="34" t="s">
        <v>929</v>
      </c>
      <c r="D116" s="29">
        <v>194.3</v>
      </c>
      <c r="E116" s="29">
        <v>194.3</v>
      </c>
      <c r="F116" s="91" t="s">
        <v>794</v>
      </c>
      <c r="G116" s="90" t="s">
        <v>1063</v>
      </c>
      <c r="H116" s="90" t="s">
        <v>793</v>
      </c>
      <c r="I116" s="31"/>
    </row>
    <row r="117" spans="1:9" s="30" customFormat="1" ht="30">
      <c r="A117" s="92" t="s">
        <v>544</v>
      </c>
      <c r="B117" s="93" t="s">
        <v>810</v>
      </c>
      <c r="C117" s="40" t="s">
        <v>930</v>
      </c>
      <c r="D117" s="29">
        <v>34.4</v>
      </c>
      <c r="E117" s="29">
        <v>34.4</v>
      </c>
      <c r="F117" s="91" t="s">
        <v>788</v>
      </c>
      <c r="G117" s="90" t="s">
        <v>1063</v>
      </c>
      <c r="H117" s="90" t="s">
        <v>782</v>
      </c>
      <c r="I117" s="31"/>
    </row>
    <row r="118" spans="1:9" s="30" customFormat="1" ht="45">
      <c r="A118" s="92" t="s">
        <v>545</v>
      </c>
      <c r="B118" s="93" t="s">
        <v>457</v>
      </c>
      <c r="C118" s="34" t="s">
        <v>929</v>
      </c>
      <c r="D118" s="29">
        <v>900</v>
      </c>
      <c r="E118" s="29">
        <v>837</v>
      </c>
      <c r="F118" s="91" t="s">
        <v>794</v>
      </c>
      <c r="G118" s="90" t="s">
        <v>1063</v>
      </c>
      <c r="H118" s="90" t="s">
        <v>793</v>
      </c>
      <c r="I118" s="25" t="s">
        <v>1172</v>
      </c>
    </row>
    <row r="119" spans="1:9" s="30" customFormat="1" ht="45">
      <c r="A119" s="92" t="s">
        <v>546</v>
      </c>
      <c r="B119" s="93" t="s">
        <v>458</v>
      </c>
      <c r="C119" s="34" t="s">
        <v>929</v>
      </c>
      <c r="D119" s="29">
        <v>711.9</v>
      </c>
      <c r="E119" s="29">
        <v>605.1</v>
      </c>
      <c r="F119" s="91" t="s">
        <v>794</v>
      </c>
      <c r="G119" s="90" t="s">
        <v>1063</v>
      </c>
      <c r="H119" s="90" t="s">
        <v>793</v>
      </c>
      <c r="I119" s="25" t="s">
        <v>1173</v>
      </c>
    </row>
    <row r="120" spans="1:9" s="30" customFormat="1" ht="45">
      <c r="A120" s="92" t="s">
        <v>547</v>
      </c>
      <c r="B120" s="93" t="s">
        <v>459</v>
      </c>
      <c r="C120" s="34" t="s">
        <v>929</v>
      </c>
      <c r="D120" s="29">
        <v>1245</v>
      </c>
      <c r="E120" s="29">
        <v>1155</v>
      </c>
      <c r="F120" s="91" t="s">
        <v>788</v>
      </c>
      <c r="G120" s="90" t="s">
        <v>1063</v>
      </c>
      <c r="H120" s="90" t="s">
        <v>782</v>
      </c>
      <c r="I120" s="25" t="s">
        <v>1174</v>
      </c>
    </row>
    <row r="121" spans="1:9" s="30" customFormat="1" ht="30">
      <c r="A121" s="92" t="s">
        <v>548</v>
      </c>
      <c r="B121" s="93" t="s">
        <v>811</v>
      </c>
      <c r="C121" s="40" t="s">
        <v>930</v>
      </c>
      <c r="D121" s="29">
        <v>25.4</v>
      </c>
      <c r="E121" s="29">
        <v>25.4</v>
      </c>
      <c r="F121" s="91" t="s">
        <v>794</v>
      </c>
      <c r="G121" s="90" t="s">
        <v>1063</v>
      </c>
      <c r="H121" s="90" t="s">
        <v>793</v>
      </c>
      <c r="I121" s="31"/>
    </row>
    <row r="122" spans="1:9" s="30" customFormat="1" ht="30">
      <c r="A122" s="92" t="s">
        <v>549</v>
      </c>
      <c r="B122" s="93" t="s">
        <v>460</v>
      </c>
      <c r="C122" s="34" t="s">
        <v>929</v>
      </c>
      <c r="D122" s="29">
        <v>300</v>
      </c>
      <c r="E122" s="29">
        <v>300</v>
      </c>
      <c r="F122" s="91" t="s">
        <v>825</v>
      </c>
      <c r="G122" s="90" t="s">
        <v>1063</v>
      </c>
      <c r="H122" s="90" t="s">
        <v>807</v>
      </c>
      <c r="I122" s="31"/>
    </row>
    <row r="123" spans="1:9" s="30" customFormat="1" ht="30">
      <c r="A123" s="92" t="s">
        <v>550</v>
      </c>
      <c r="B123" s="93" t="s">
        <v>814</v>
      </c>
      <c r="C123" s="40" t="s">
        <v>930</v>
      </c>
      <c r="D123" s="29">
        <v>55.6</v>
      </c>
      <c r="E123" s="29">
        <v>55.6</v>
      </c>
      <c r="F123" s="91" t="s">
        <v>788</v>
      </c>
      <c r="G123" s="90" t="s">
        <v>1063</v>
      </c>
      <c r="H123" s="90" t="s">
        <v>782</v>
      </c>
      <c r="I123" s="31"/>
    </row>
    <row r="124" spans="1:9" s="30" customFormat="1" ht="30">
      <c r="A124" s="92" t="s">
        <v>551</v>
      </c>
      <c r="B124" s="93" t="s">
        <v>813</v>
      </c>
      <c r="C124" s="40" t="s">
        <v>930</v>
      </c>
      <c r="D124" s="29">
        <v>22.8</v>
      </c>
      <c r="E124" s="29">
        <v>22.8</v>
      </c>
      <c r="F124" s="91" t="s">
        <v>794</v>
      </c>
      <c r="G124" s="90" t="s">
        <v>1063</v>
      </c>
      <c r="H124" s="90" t="s">
        <v>793</v>
      </c>
      <c r="I124" s="31"/>
    </row>
    <row r="125" spans="1:9" s="30" customFormat="1" ht="30">
      <c r="A125" s="92" t="s">
        <v>552</v>
      </c>
      <c r="B125" s="93" t="s">
        <v>812</v>
      </c>
      <c r="C125" s="40" t="s">
        <v>930</v>
      </c>
      <c r="D125" s="29">
        <v>250</v>
      </c>
      <c r="E125" s="29">
        <v>250</v>
      </c>
      <c r="F125" s="91" t="s">
        <v>794</v>
      </c>
      <c r="G125" s="90" t="s">
        <v>1063</v>
      </c>
      <c r="H125" s="90" t="s">
        <v>793</v>
      </c>
      <c r="I125" s="31"/>
    </row>
    <row r="126" spans="1:9" s="30" customFormat="1" ht="30">
      <c r="A126" s="92" t="s">
        <v>553</v>
      </c>
      <c r="B126" s="97" t="s">
        <v>461</v>
      </c>
      <c r="C126" s="34" t="s">
        <v>929</v>
      </c>
      <c r="D126" s="29">
        <v>272</v>
      </c>
      <c r="E126" s="29">
        <v>272</v>
      </c>
      <c r="F126" s="91" t="s">
        <v>1095</v>
      </c>
      <c r="G126" s="90" t="s">
        <v>1063</v>
      </c>
      <c r="H126" s="25" t="s">
        <v>781</v>
      </c>
      <c r="I126" s="31"/>
    </row>
    <row r="127" spans="1:9" s="30" customFormat="1" ht="30">
      <c r="A127" s="92" t="s">
        <v>554</v>
      </c>
      <c r="B127" s="93" t="s">
        <v>462</v>
      </c>
      <c r="C127" s="40" t="s">
        <v>930</v>
      </c>
      <c r="D127" s="29">
        <v>50</v>
      </c>
      <c r="E127" s="29">
        <v>50</v>
      </c>
      <c r="F127" s="91" t="s">
        <v>794</v>
      </c>
      <c r="G127" s="90" t="s">
        <v>1063</v>
      </c>
      <c r="H127" s="90" t="s">
        <v>793</v>
      </c>
      <c r="I127" s="91"/>
    </row>
    <row r="128" spans="1:9" s="30" customFormat="1" ht="45">
      <c r="A128" s="92" t="s">
        <v>555</v>
      </c>
      <c r="B128" s="93" t="s">
        <v>463</v>
      </c>
      <c r="C128" s="40" t="s">
        <v>930</v>
      </c>
      <c r="D128" s="29">
        <v>64.6</v>
      </c>
      <c r="E128" s="29">
        <v>64.6</v>
      </c>
      <c r="F128" s="91" t="s">
        <v>1072</v>
      </c>
      <c r="G128" s="90" t="s">
        <v>1063</v>
      </c>
      <c r="H128" s="90" t="s">
        <v>783</v>
      </c>
      <c r="I128" s="31"/>
    </row>
    <row r="129" spans="1:9" s="30" customFormat="1" ht="30">
      <c r="A129" s="92" t="s">
        <v>556</v>
      </c>
      <c r="B129" s="93" t="s">
        <v>815</v>
      </c>
      <c r="C129" s="40" t="s">
        <v>930</v>
      </c>
      <c r="D129" s="29">
        <v>104.5</v>
      </c>
      <c r="E129" s="29">
        <v>104.5</v>
      </c>
      <c r="F129" s="91" t="s">
        <v>794</v>
      </c>
      <c r="G129" s="90" t="s">
        <v>1063</v>
      </c>
      <c r="H129" s="90" t="s">
        <v>793</v>
      </c>
      <c r="I129" s="31"/>
    </row>
    <row r="130" spans="1:9" s="30" customFormat="1" ht="30">
      <c r="A130" s="92" t="s">
        <v>557</v>
      </c>
      <c r="B130" s="93" t="s">
        <v>464</v>
      </c>
      <c r="C130" s="34" t="s">
        <v>929</v>
      </c>
      <c r="D130" s="29">
        <v>98.5</v>
      </c>
      <c r="E130" s="29">
        <v>98.5</v>
      </c>
      <c r="F130" s="91" t="s">
        <v>788</v>
      </c>
      <c r="G130" s="90" t="s">
        <v>1063</v>
      </c>
      <c r="H130" s="90" t="s">
        <v>782</v>
      </c>
      <c r="I130" s="31"/>
    </row>
    <row r="131" spans="1:9" s="30" customFormat="1" ht="45" customHeight="1">
      <c r="A131" s="92" t="s">
        <v>558</v>
      </c>
      <c r="B131" s="93" t="s">
        <v>1118</v>
      </c>
      <c r="C131" s="40" t="s">
        <v>930</v>
      </c>
      <c r="D131" s="29">
        <v>150</v>
      </c>
      <c r="E131" s="29">
        <v>150</v>
      </c>
      <c r="F131" s="90" t="s">
        <v>308</v>
      </c>
      <c r="G131" s="90" t="s">
        <v>1063</v>
      </c>
      <c r="H131" s="90" t="s">
        <v>784</v>
      </c>
      <c r="I131" s="61" t="s">
        <v>465</v>
      </c>
    </row>
    <row r="132" spans="1:9" s="30" customFormat="1" ht="30">
      <c r="A132" s="92" t="s">
        <v>559</v>
      </c>
      <c r="B132" s="93" t="s">
        <v>467</v>
      </c>
      <c r="C132" s="40" t="s">
        <v>930</v>
      </c>
      <c r="D132" s="29">
        <v>200</v>
      </c>
      <c r="E132" s="29">
        <v>200</v>
      </c>
      <c r="F132" s="91" t="s">
        <v>1095</v>
      </c>
      <c r="G132" s="90" t="s">
        <v>1063</v>
      </c>
      <c r="H132" s="90" t="s">
        <v>781</v>
      </c>
      <c r="I132" s="31"/>
    </row>
    <row r="133" spans="1:9" s="30" customFormat="1" ht="45">
      <c r="A133" s="92" t="s">
        <v>560</v>
      </c>
      <c r="B133" s="93" t="s">
        <v>468</v>
      </c>
      <c r="C133" s="34" t="s">
        <v>929</v>
      </c>
      <c r="D133" s="29">
        <v>339.1</v>
      </c>
      <c r="E133" s="29">
        <v>339.1</v>
      </c>
      <c r="F133" s="91" t="s">
        <v>825</v>
      </c>
      <c r="G133" s="90" t="s">
        <v>1063</v>
      </c>
      <c r="H133" s="90" t="s">
        <v>807</v>
      </c>
      <c r="I133" s="31"/>
    </row>
    <row r="134" spans="1:9" s="30" customFormat="1" ht="42.75" customHeight="1">
      <c r="A134" s="92" t="s">
        <v>561</v>
      </c>
      <c r="B134" s="93" t="s">
        <v>469</v>
      </c>
      <c r="C134" s="34" t="s">
        <v>929</v>
      </c>
      <c r="D134" s="29">
        <v>713.8</v>
      </c>
      <c r="E134" s="29">
        <v>713.8</v>
      </c>
      <c r="F134" s="91" t="s">
        <v>794</v>
      </c>
      <c r="G134" s="90" t="s">
        <v>1063</v>
      </c>
      <c r="H134" s="90" t="s">
        <v>793</v>
      </c>
      <c r="I134" s="31"/>
    </row>
    <row r="135" spans="1:9" s="30" customFormat="1" ht="90.75" customHeight="1">
      <c r="A135" s="92" t="s">
        <v>562</v>
      </c>
      <c r="B135" s="93" t="s">
        <v>816</v>
      </c>
      <c r="C135" s="40" t="s">
        <v>930</v>
      </c>
      <c r="D135" s="29">
        <v>42</v>
      </c>
      <c r="E135" s="29">
        <v>0</v>
      </c>
      <c r="F135" s="91" t="s">
        <v>787</v>
      </c>
      <c r="G135" s="90" t="s">
        <v>1063</v>
      </c>
      <c r="H135" s="90" t="s">
        <v>83</v>
      </c>
      <c r="I135" s="25" t="s">
        <v>1168</v>
      </c>
    </row>
    <row r="136" spans="1:9" s="30" customFormat="1" ht="30" customHeight="1">
      <c r="A136" s="92" t="s">
        <v>563</v>
      </c>
      <c r="B136" s="93" t="s">
        <v>508</v>
      </c>
      <c r="C136" s="34" t="s">
        <v>929</v>
      </c>
      <c r="D136" s="29">
        <v>450</v>
      </c>
      <c r="E136" s="29">
        <v>450</v>
      </c>
      <c r="F136" s="91" t="s">
        <v>1095</v>
      </c>
      <c r="G136" s="90" t="s">
        <v>1063</v>
      </c>
      <c r="H136" s="90" t="s">
        <v>793</v>
      </c>
      <c r="I136" s="91"/>
    </row>
    <row r="137" spans="1:9" s="30" customFormat="1" ht="30">
      <c r="A137" s="92" t="s">
        <v>564</v>
      </c>
      <c r="B137" s="93" t="s">
        <v>509</v>
      </c>
      <c r="C137" s="34" t="s">
        <v>929</v>
      </c>
      <c r="D137" s="29">
        <v>150.9</v>
      </c>
      <c r="E137" s="29">
        <v>150.9</v>
      </c>
      <c r="F137" s="91" t="s">
        <v>1095</v>
      </c>
      <c r="G137" s="90" t="s">
        <v>1063</v>
      </c>
      <c r="H137" s="25" t="s">
        <v>817</v>
      </c>
      <c r="I137" s="91"/>
    </row>
    <row r="138" spans="1:9" s="30" customFormat="1" ht="45.75" customHeight="1">
      <c r="A138" s="92" t="s">
        <v>565</v>
      </c>
      <c r="B138" s="93" t="s">
        <v>470</v>
      </c>
      <c r="C138" s="34" t="s">
        <v>929</v>
      </c>
      <c r="D138" s="29">
        <v>757.1</v>
      </c>
      <c r="E138" s="29">
        <v>594.3</v>
      </c>
      <c r="F138" s="91" t="s">
        <v>788</v>
      </c>
      <c r="G138" s="90" t="s">
        <v>1063</v>
      </c>
      <c r="H138" s="90" t="s">
        <v>782</v>
      </c>
      <c r="I138" s="25" t="s">
        <v>1175</v>
      </c>
    </row>
    <row r="139" spans="1:9" s="30" customFormat="1" ht="60" customHeight="1">
      <c r="A139" s="92" t="s">
        <v>566</v>
      </c>
      <c r="B139" s="93" t="s">
        <v>471</v>
      </c>
      <c r="C139" s="34" t="s">
        <v>929</v>
      </c>
      <c r="D139" s="29">
        <v>484.3</v>
      </c>
      <c r="E139" s="29">
        <v>484.3</v>
      </c>
      <c r="F139" s="91" t="s">
        <v>788</v>
      </c>
      <c r="G139" s="90" t="s">
        <v>1063</v>
      </c>
      <c r="H139" s="90" t="s">
        <v>782</v>
      </c>
      <c r="I139" s="31"/>
    </row>
    <row r="140" spans="1:9" s="30" customFormat="1" ht="75" customHeight="1">
      <c r="A140" s="92" t="s">
        <v>567</v>
      </c>
      <c r="B140" s="93" t="s">
        <v>13</v>
      </c>
      <c r="C140" s="40" t="s">
        <v>930</v>
      </c>
      <c r="D140" s="29">
        <v>180</v>
      </c>
      <c r="E140" s="29">
        <v>180</v>
      </c>
      <c r="F140" s="91" t="s">
        <v>1062</v>
      </c>
      <c r="G140" s="90" t="s">
        <v>1063</v>
      </c>
      <c r="H140" s="90" t="s">
        <v>799</v>
      </c>
      <c r="I140" s="94"/>
    </row>
    <row r="141" spans="1:9" s="30" customFormat="1" ht="30.75" customHeight="1">
      <c r="A141" s="92" t="s">
        <v>568</v>
      </c>
      <c r="B141" s="93" t="s">
        <v>819</v>
      </c>
      <c r="C141" s="40" t="s">
        <v>930</v>
      </c>
      <c r="D141" s="29">
        <v>1630</v>
      </c>
      <c r="E141" s="29">
        <v>1630</v>
      </c>
      <c r="F141" s="91" t="s">
        <v>308</v>
      </c>
      <c r="G141" s="90" t="s">
        <v>1063</v>
      </c>
      <c r="H141" s="90" t="s">
        <v>818</v>
      </c>
      <c r="I141" s="31"/>
    </row>
    <row r="142" spans="1:9" s="30" customFormat="1" ht="30">
      <c r="A142" s="92" t="s">
        <v>569</v>
      </c>
      <c r="B142" s="93" t="s">
        <v>820</v>
      </c>
      <c r="C142" s="40" t="s">
        <v>930</v>
      </c>
      <c r="D142" s="29">
        <v>526.2</v>
      </c>
      <c r="E142" s="29">
        <v>526.2</v>
      </c>
      <c r="F142" s="91" t="s">
        <v>1095</v>
      </c>
      <c r="G142" s="90" t="s">
        <v>1063</v>
      </c>
      <c r="H142" s="90" t="s">
        <v>781</v>
      </c>
      <c r="I142" s="31"/>
    </row>
    <row r="143" spans="1:9" s="30" customFormat="1" ht="31.5" customHeight="1">
      <c r="A143" s="92" t="s">
        <v>570</v>
      </c>
      <c r="B143" s="93" t="s">
        <v>510</v>
      </c>
      <c r="C143" s="40" t="s">
        <v>930</v>
      </c>
      <c r="D143" s="29">
        <v>413</v>
      </c>
      <c r="E143" s="29">
        <v>413</v>
      </c>
      <c r="F143" s="91" t="s">
        <v>303</v>
      </c>
      <c r="G143" s="90" t="s">
        <v>1063</v>
      </c>
      <c r="H143" s="90" t="s">
        <v>793</v>
      </c>
      <c r="I143" s="31"/>
    </row>
    <row r="144" spans="1:9" s="30" customFormat="1" ht="45">
      <c r="A144" s="92" t="s">
        <v>571</v>
      </c>
      <c r="B144" s="93" t="s">
        <v>821</v>
      </c>
      <c r="C144" s="40" t="s">
        <v>930</v>
      </c>
      <c r="D144" s="29">
        <v>80.2</v>
      </c>
      <c r="E144" s="29">
        <v>80.2</v>
      </c>
      <c r="F144" s="91" t="s">
        <v>794</v>
      </c>
      <c r="G144" s="90" t="s">
        <v>1063</v>
      </c>
      <c r="H144" s="90" t="s">
        <v>793</v>
      </c>
      <c r="I144" s="31"/>
    </row>
    <row r="145" spans="1:9" s="30" customFormat="1" ht="30.75" customHeight="1">
      <c r="A145" s="92" t="s">
        <v>572</v>
      </c>
      <c r="B145" s="93" t="s">
        <v>822</v>
      </c>
      <c r="C145" s="40" t="s">
        <v>930</v>
      </c>
      <c r="D145" s="29">
        <v>80.3</v>
      </c>
      <c r="E145" s="29">
        <v>80.3</v>
      </c>
      <c r="F145" s="91" t="s">
        <v>794</v>
      </c>
      <c r="G145" s="90" t="s">
        <v>1063</v>
      </c>
      <c r="H145" s="90" t="s">
        <v>793</v>
      </c>
      <c r="I145" s="31"/>
    </row>
    <row r="146" spans="1:9" s="30" customFormat="1" ht="30.75" customHeight="1">
      <c r="A146" s="92" t="s">
        <v>573</v>
      </c>
      <c r="B146" s="93" t="s">
        <v>823</v>
      </c>
      <c r="C146" s="40" t="s">
        <v>930</v>
      </c>
      <c r="D146" s="29">
        <v>91.6</v>
      </c>
      <c r="E146" s="29">
        <v>91.6</v>
      </c>
      <c r="F146" s="91" t="s">
        <v>794</v>
      </c>
      <c r="G146" s="90" t="s">
        <v>1063</v>
      </c>
      <c r="H146" s="90" t="s">
        <v>793</v>
      </c>
      <c r="I146" s="31"/>
    </row>
    <row r="147" spans="1:9" s="30" customFormat="1" ht="30" customHeight="1">
      <c r="A147" s="92" t="s">
        <v>574</v>
      </c>
      <c r="B147" s="93" t="s">
        <v>824</v>
      </c>
      <c r="C147" s="40" t="s">
        <v>930</v>
      </c>
      <c r="D147" s="29">
        <v>121.2</v>
      </c>
      <c r="E147" s="29">
        <v>121.2</v>
      </c>
      <c r="F147" s="91" t="s">
        <v>794</v>
      </c>
      <c r="G147" s="90" t="s">
        <v>1063</v>
      </c>
      <c r="H147" s="90" t="s">
        <v>793</v>
      </c>
      <c r="I147" s="31"/>
    </row>
    <row r="148" spans="1:9" s="30" customFormat="1" ht="30">
      <c r="A148" s="92" t="s">
        <v>575</v>
      </c>
      <c r="B148" s="93" t="s">
        <v>473</v>
      </c>
      <c r="C148" s="40" t="s">
        <v>930</v>
      </c>
      <c r="D148" s="29">
        <v>710.4</v>
      </c>
      <c r="E148" s="29">
        <v>710.4</v>
      </c>
      <c r="F148" s="91" t="s">
        <v>788</v>
      </c>
      <c r="G148" s="90" t="s">
        <v>1063</v>
      </c>
      <c r="H148" s="90" t="s">
        <v>782</v>
      </c>
      <c r="I148" s="91"/>
    </row>
    <row r="149" spans="1:9" s="30" customFormat="1" ht="30" customHeight="1">
      <c r="A149" s="92" t="s">
        <v>576</v>
      </c>
      <c r="B149" s="93" t="s">
        <v>474</v>
      </c>
      <c r="C149" s="40" t="s">
        <v>930</v>
      </c>
      <c r="D149" s="29">
        <v>36.2</v>
      </c>
      <c r="E149" s="29">
        <v>36.2</v>
      </c>
      <c r="F149" s="91" t="s">
        <v>1095</v>
      </c>
      <c r="G149" s="90" t="s">
        <v>1063</v>
      </c>
      <c r="H149" s="91" t="s">
        <v>817</v>
      </c>
      <c r="I149" s="31"/>
    </row>
    <row r="150" spans="1:9" s="30" customFormat="1" ht="30" customHeight="1">
      <c r="A150" s="92" t="s">
        <v>577</v>
      </c>
      <c r="B150" s="93" t="s">
        <v>669</v>
      </c>
      <c r="C150" s="40" t="s">
        <v>930</v>
      </c>
      <c r="D150" s="29">
        <v>46.5</v>
      </c>
      <c r="E150" s="29">
        <v>46.5</v>
      </c>
      <c r="F150" s="91" t="s">
        <v>308</v>
      </c>
      <c r="G150" s="90" t="s">
        <v>1063</v>
      </c>
      <c r="H150" s="91" t="s">
        <v>784</v>
      </c>
      <c r="I150" s="31"/>
    </row>
    <row r="151" spans="1:9" s="30" customFormat="1" ht="30" customHeight="1">
      <c r="A151" s="92" t="s">
        <v>578</v>
      </c>
      <c r="B151" s="93" t="s">
        <v>1119</v>
      </c>
      <c r="C151" s="40" t="s">
        <v>930</v>
      </c>
      <c r="D151" s="29">
        <v>150</v>
      </c>
      <c r="E151" s="29">
        <v>150</v>
      </c>
      <c r="F151" s="91" t="s">
        <v>308</v>
      </c>
      <c r="G151" s="90" t="s">
        <v>1063</v>
      </c>
      <c r="H151" s="91" t="s">
        <v>784</v>
      </c>
      <c r="I151" s="91"/>
    </row>
    <row r="152" spans="1:9" s="30" customFormat="1" ht="30" customHeight="1">
      <c r="A152" s="92" t="s">
        <v>579</v>
      </c>
      <c r="B152" s="93" t="s">
        <v>670</v>
      </c>
      <c r="C152" s="34" t="s">
        <v>929</v>
      </c>
      <c r="D152" s="29">
        <v>552.1</v>
      </c>
      <c r="E152" s="29">
        <v>552.1</v>
      </c>
      <c r="F152" s="91" t="s">
        <v>794</v>
      </c>
      <c r="G152" s="90" t="s">
        <v>1063</v>
      </c>
      <c r="H152" s="90" t="s">
        <v>793</v>
      </c>
      <c r="I152" s="31"/>
    </row>
    <row r="153" spans="1:9" s="30" customFormat="1" ht="45">
      <c r="A153" s="92" t="s">
        <v>580</v>
      </c>
      <c r="B153" s="93" t="s">
        <v>671</v>
      </c>
      <c r="C153" s="34" t="s">
        <v>929</v>
      </c>
      <c r="D153" s="29">
        <v>1383.7</v>
      </c>
      <c r="E153" s="29">
        <v>1220.6</v>
      </c>
      <c r="F153" s="91" t="s">
        <v>825</v>
      </c>
      <c r="G153" s="98" t="s">
        <v>1063</v>
      </c>
      <c r="H153" s="90" t="s">
        <v>807</v>
      </c>
      <c r="I153" s="25" t="s">
        <v>1176</v>
      </c>
    </row>
    <row r="154" spans="1:9" s="30" customFormat="1" ht="30" customHeight="1">
      <c r="A154" s="92" t="s">
        <v>581</v>
      </c>
      <c r="B154" s="93" t="s">
        <v>1084</v>
      </c>
      <c r="C154" s="40" t="s">
        <v>930</v>
      </c>
      <c r="D154" s="29">
        <v>240</v>
      </c>
      <c r="E154" s="29">
        <v>240</v>
      </c>
      <c r="F154" s="91" t="s">
        <v>672</v>
      </c>
      <c r="G154" s="90" t="s">
        <v>1063</v>
      </c>
      <c r="H154" s="91" t="s">
        <v>783</v>
      </c>
      <c r="I154" s="91"/>
    </row>
    <row r="155" spans="1:9" s="30" customFormat="1" ht="45" customHeight="1">
      <c r="A155" s="92" t="s">
        <v>582</v>
      </c>
      <c r="B155" s="93" t="s">
        <v>673</v>
      </c>
      <c r="C155" s="34" t="s">
        <v>929</v>
      </c>
      <c r="D155" s="29">
        <v>526.2</v>
      </c>
      <c r="E155" s="29">
        <v>526.2</v>
      </c>
      <c r="F155" s="91" t="s">
        <v>788</v>
      </c>
      <c r="G155" s="90" t="s">
        <v>1063</v>
      </c>
      <c r="H155" s="90" t="s">
        <v>782</v>
      </c>
      <c r="I155" s="31"/>
    </row>
    <row r="156" spans="1:9" s="30" customFormat="1" ht="30.75" customHeight="1">
      <c r="A156" s="92" t="s">
        <v>583</v>
      </c>
      <c r="B156" s="93" t="s">
        <v>674</v>
      </c>
      <c r="C156" s="40" t="s">
        <v>930</v>
      </c>
      <c r="D156" s="29">
        <v>873</v>
      </c>
      <c r="E156" s="29">
        <v>873</v>
      </c>
      <c r="F156" s="91" t="s">
        <v>1095</v>
      </c>
      <c r="G156" s="90" t="s">
        <v>1063</v>
      </c>
      <c r="H156" s="91" t="s">
        <v>817</v>
      </c>
      <c r="I156" s="91"/>
    </row>
    <row r="157" spans="1:9" s="30" customFormat="1" ht="45">
      <c r="A157" s="92" t="s">
        <v>584</v>
      </c>
      <c r="B157" s="93" t="s">
        <v>675</v>
      </c>
      <c r="C157" s="40" t="s">
        <v>930</v>
      </c>
      <c r="D157" s="29">
        <v>80</v>
      </c>
      <c r="E157" s="29">
        <v>80</v>
      </c>
      <c r="F157" s="91" t="s">
        <v>308</v>
      </c>
      <c r="G157" s="90" t="s">
        <v>1063</v>
      </c>
      <c r="H157" s="91" t="s">
        <v>784</v>
      </c>
      <c r="I157" s="31"/>
    </row>
    <row r="158" spans="1:9" s="30" customFormat="1" ht="30" customHeight="1">
      <c r="A158" s="92" t="s">
        <v>585</v>
      </c>
      <c r="B158" s="93" t="s">
        <v>676</v>
      </c>
      <c r="C158" s="34" t="s">
        <v>929</v>
      </c>
      <c r="D158" s="29">
        <v>895.5</v>
      </c>
      <c r="E158" s="29">
        <v>895.5</v>
      </c>
      <c r="F158" s="91" t="s">
        <v>794</v>
      </c>
      <c r="G158" s="90" t="s">
        <v>1063</v>
      </c>
      <c r="H158" s="90" t="s">
        <v>793</v>
      </c>
      <c r="I158" s="31"/>
    </row>
    <row r="159" spans="1:9" s="30" customFormat="1" ht="30" customHeight="1">
      <c r="A159" s="92" t="s">
        <v>586</v>
      </c>
      <c r="B159" s="93" t="s">
        <v>1087</v>
      </c>
      <c r="C159" s="40" t="s">
        <v>930</v>
      </c>
      <c r="D159" s="29">
        <v>120</v>
      </c>
      <c r="E159" s="29">
        <v>120</v>
      </c>
      <c r="F159" s="91" t="s">
        <v>1067</v>
      </c>
      <c r="G159" s="90" t="s">
        <v>1063</v>
      </c>
      <c r="H159" s="91" t="s">
        <v>801</v>
      </c>
      <c r="I159" s="31"/>
    </row>
    <row r="160" spans="1:9" s="30" customFormat="1" ht="44.25" customHeight="1">
      <c r="A160" s="92" t="s">
        <v>587</v>
      </c>
      <c r="B160" s="93" t="s">
        <v>677</v>
      </c>
      <c r="C160" s="40" t="s">
        <v>930</v>
      </c>
      <c r="D160" s="29">
        <v>35</v>
      </c>
      <c r="E160" s="29">
        <v>35</v>
      </c>
      <c r="F160" s="91" t="s">
        <v>1072</v>
      </c>
      <c r="G160" s="90" t="s">
        <v>1063</v>
      </c>
      <c r="H160" s="91" t="s">
        <v>826</v>
      </c>
      <c r="I160" s="31"/>
    </row>
    <row r="161" spans="1:9" s="30" customFormat="1" ht="30">
      <c r="A161" s="92" t="s">
        <v>588</v>
      </c>
      <c r="B161" s="93" t="s">
        <v>827</v>
      </c>
      <c r="C161" s="40" t="s">
        <v>930</v>
      </c>
      <c r="D161" s="29">
        <v>25</v>
      </c>
      <c r="E161" s="29">
        <v>25</v>
      </c>
      <c r="F161" s="91" t="s">
        <v>794</v>
      </c>
      <c r="G161" s="90" t="s">
        <v>1063</v>
      </c>
      <c r="H161" s="90" t="s">
        <v>793</v>
      </c>
      <c r="I161" s="31"/>
    </row>
    <row r="162" spans="1:9" s="30" customFormat="1" ht="45.75" customHeight="1">
      <c r="A162" s="92" t="s">
        <v>589</v>
      </c>
      <c r="B162" s="93" t="s">
        <v>678</v>
      </c>
      <c r="C162" s="40" t="s">
        <v>930</v>
      </c>
      <c r="D162" s="29">
        <v>525.4</v>
      </c>
      <c r="E162" s="29">
        <v>525.4</v>
      </c>
      <c r="F162" s="91" t="s">
        <v>788</v>
      </c>
      <c r="G162" s="90" t="s">
        <v>1063</v>
      </c>
      <c r="H162" s="90" t="s">
        <v>782</v>
      </c>
      <c r="I162" s="91"/>
    </row>
    <row r="163" spans="1:9" s="30" customFormat="1" ht="30.75" customHeight="1">
      <c r="A163" s="92" t="s">
        <v>590</v>
      </c>
      <c r="B163" s="93" t="s">
        <v>679</v>
      </c>
      <c r="C163" s="34" t="s">
        <v>929</v>
      </c>
      <c r="D163" s="29">
        <v>794.7</v>
      </c>
      <c r="E163" s="29">
        <v>794.7</v>
      </c>
      <c r="F163" s="91" t="s">
        <v>787</v>
      </c>
      <c r="G163" s="90" t="s">
        <v>1063</v>
      </c>
      <c r="H163" s="90" t="s">
        <v>807</v>
      </c>
      <c r="I163" s="31"/>
    </row>
    <row r="164" spans="1:9" s="30" customFormat="1" ht="30">
      <c r="A164" s="92" t="s">
        <v>591</v>
      </c>
      <c r="B164" s="93" t="s">
        <v>680</v>
      </c>
      <c r="C164" s="40" t="s">
        <v>930</v>
      </c>
      <c r="D164" s="29">
        <v>157.2</v>
      </c>
      <c r="E164" s="29">
        <v>157.2</v>
      </c>
      <c r="F164" s="91" t="s">
        <v>308</v>
      </c>
      <c r="G164" s="90" t="s">
        <v>1063</v>
      </c>
      <c r="H164" s="91" t="s">
        <v>784</v>
      </c>
      <c r="I164" s="31"/>
    </row>
    <row r="165" spans="1:9" s="30" customFormat="1" ht="29.25" customHeight="1">
      <c r="A165" s="92" t="s">
        <v>592</v>
      </c>
      <c r="B165" s="97" t="s">
        <v>681</v>
      </c>
      <c r="C165" s="34" t="s">
        <v>929</v>
      </c>
      <c r="D165" s="29">
        <v>450</v>
      </c>
      <c r="E165" s="29">
        <v>450</v>
      </c>
      <c r="F165" s="91" t="s">
        <v>794</v>
      </c>
      <c r="G165" s="90" t="s">
        <v>1063</v>
      </c>
      <c r="H165" s="90" t="s">
        <v>793</v>
      </c>
      <c r="I165" s="31"/>
    </row>
    <row r="166" spans="1:9" s="30" customFormat="1" ht="29.25" customHeight="1">
      <c r="A166" s="92" t="s">
        <v>593</v>
      </c>
      <c r="B166" s="93" t="s">
        <v>682</v>
      </c>
      <c r="C166" s="34" t="s">
        <v>929</v>
      </c>
      <c r="D166" s="29">
        <v>291.3</v>
      </c>
      <c r="E166" s="29">
        <v>291.3</v>
      </c>
      <c r="F166" s="91" t="s">
        <v>794</v>
      </c>
      <c r="G166" s="90" t="s">
        <v>1063</v>
      </c>
      <c r="H166" s="90" t="s">
        <v>793</v>
      </c>
      <c r="I166" s="31"/>
    </row>
    <row r="167" spans="1:9" s="30" customFormat="1" ht="30">
      <c r="A167" s="92" t="s">
        <v>594</v>
      </c>
      <c r="B167" s="93" t="s">
        <v>828</v>
      </c>
      <c r="C167" s="40" t="s">
        <v>930</v>
      </c>
      <c r="D167" s="29">
        <v>138.5</v>
      </c>
      <c r="E167" s="29">
        <v>138.5</v>
      </c>
      <c r="F167" s="91" t="s">
        <v>794</v>
      </c>
      <c r="G167" s="90" t="s">
        <v>1063</v>
      </c>
      <c r="H167" s="90" t="s">
        <v>793</v>
      </c>
      <c r="I167" s="31"/>
    </row>
    <row r="168" spans="1:9" s="30" customFormat="1" ht="43.5" customHeight="1">
      <c r="A168" s="92" t="s">
        <v>595</v>
      </c>
      <c r="B168" s="93" t="s">
        <v>683</v>
      </c>
      <c r="C168" s="34" t="s">
        <v>929</v>
      </c>
      <c r="D168" s="29">
        <v>450</v>
      </c>
      <c r="E168" s="29">
        <v>425.3</v>
      </c>
      <c r="F168" s="91" t="s">
        <v>788</v>
      </c>
      <c r="G168" s="90" t="s">
        <v>1063</v>
      </c>
      <c r="H168" s="90" t="s">
        <v>782</v>
      </c>
      <c r="I168" s="25" t="s">
        <v>1177</v>
      </c>
    </row>
    <row r="169" spans="1:9" s="30" customFormat="1" ht="31.5" customHeight="1">
      <c r="A169" s="92" t="s">
        <v>596</v>
      </c>
      <c r="B169" s="93" t="s">
        <v>1089</v>
      </c>
      <c r="C169" s="40" t="s">
        <v>930</v>
      </c>
      <c r="D169" s="29">
        <v>134</v>
      </c>
      <c r="E169" s="29">
        <v>134</v>
      </c>
      <c r="F169" s="91" t="s">
        <v>684</v>
      </c>
      <c r="G169" s="90" t="s">
        <v>1063</v>
      </c>
      <c r="H169" s="91" t="s">
        <v>448</v>
      </c>
      <c r="I169" s="91"/>
    </row>
    <row r="170" spans="1:9" s="30" customFormat="1" ht="30">
      <c r="A170" s="92" t="s">
        <v>597</v>
      </c>
      <c r="B170" s="93" t="s">
        <v>829</v>
      </c>
      <c r="C170" s="40" t="s">
        <v>930</v>
      </c>
      <c r="D170" s="29">
        <v>50</v>
      </c>
      <c r="E170" s="29">
        <v>50</v>
      </c>
      <c r="F170" s="91" t="s">
        <v>794</v>
      </c>
      <c r="G170" s="90" t="s">
        <v>1063</v>
      </c>
      <c r="H170" s="90" t="s">
        <v>793</v>
      </c>
      <c r="I170" s="31"/>
    </row>
    <row r="171" spans="1:9" s="30" customFormat="1" ht="30">
      <c r="A171" s="92" t="s">
        <v>598</v>
      </c>
      <c r="B171" s="93" t="s">
        <v>685</v>
      </c>
      <c r="C171" s="40" t="s">
        <v>930</v>
      </c>
      <c r="D171" s="29">
        <v>157</v>
      </c>
      <c r="E171" s="29">
        <v>157</v>
      </c>
      <c r="F171" s="91" t="s">
        <v>308</v>
      </c>
      <c r="G171" s="90" t="s">
        <v>1063</v>
      </c>
      <c r="H171" s="91" t="s">
        <v>784</v>
      </c>
      <c r="I171" s="31"/>
    </row>
    <row r="172" spans="1:9" s="30" customFormat="1" ht="75">
      <c r="A172" s="92" t="s">
        <v>599</v>
      </c>
      <c r="B172" s="93" t="s">
        <v>686</v>
      </c>
      <c r="C172" s="34" t="s">
        <v>929</v>
      </c>
      <c r="D172" s="29">
        <v>1343</v>
      </c>
      <c r="E172" s="29">
        <v>1253</v>
      </c>
      <c r="F172" s="91" t="s">
        <v>830</v>
      </c>
      <c r="G172" s="90" t="s">
        <v>1063</v>
      </c>
      <c r="H172" s="90" t="s">
        <v>449</v>
      </c>
      <c r="I172" s="25" t="s">
        <v>1178</v>
      </c>
    </row>
    <row r="173" spans="1:9" s="30" customFormat="1" ht="30">
      <c r="A173" s="92" t="s">
        <v>600</v>
      </c>
      <c r="B173" s="93" t="s">
        <v>831</v>
      </c>
      <c r="C173" s="40" t="s">
        <v>930</v>
      </c>
      <c r="D173" s="29">
        <v>100</v>
      </c>
      <c r="E173" s="29">
        <v>100</v>
      </c>
      <c r="F173" s="91" t="s">
        <v>794</v>
      </c>
      <c r="G173" s="90" t="s">
        <v>1063</v>
      </c>
      <c r="H173" s="90" t="s">
        <v>793</v>
      </c>
      <c r="I173" s="31"/>
    </row>
    <row r="174" spans="1:9" s="30" customFormat="1" ht="45">
      <c r="A174" s="92" t="s">
        <v>601</v>
      </c>
      <c r="B174" s="97" t="s">
        <v>687</v>
      </c>
      <c r="C174" s="40" t="s">
        <v>930</v>
      </c>
      <c r="D174" s="29">
        <v>73.4</v>
      </c>
      <c r="E174" s="29">
        <v>73.4</v>
      </c>
      <c r="F174" s="91" t="s">
        <v>794</v>
      </c>
      <c r="G174" s="90" t="s">
        <v>1063</v>
      </c>
      <c r="H174" s="90" t="s">
        <v>793</v>
      </c>
      <c r="I174" s="91"/>
    </row>
    <row r="175" spans="1:9" s="30" customFormat="1" ht="75.75" customHeight="1">
      <c r="A175" s="92" t="s">
        <v>602</v>
      </c>
      <c r="B175" s="93" t="s">
        <v>15</v>
      </c>
      <c r="C175" s="40" t="s">
        <v>930</v>
      </c>
      <c r="D175" s="29">
        <v>180</v>
      </c>
      <c r="E175" s="29">
        <v>180</v>
      </c>
      <c r="F175" s="91" t="s">
        <v>1109</v>
      </c>
      <c r="G175" s="90" t="s">
        <v>1063</v>
      </c>
      <c r="H175" s="91" t="s">
        <v>832</v>
      </c>
      <c r="I175" s="94"/>
    </row>
    <row r="176" spans="1:9" s="30" customFormat="1" ht="30" customHeight="1">
      <c r="A176" s="92" t="s">
        <v>603</v>
      </c>
      <c r="B176" s="93" t="s">
        <v>833</v>
      </c>
      <c r="C176" s="40" t="s">
        <v>930</v>
      </c>
      <c r="D176" s="29">
        <v>1720.4</v>
      </c>
      <c r="E176" s="29">
        <v>1720.4</v>
      </c>
      <c r="F176" s="91" t="s">
        <v>1095</v>
      </c>
      <c r="G176" s="90" t="s">
        <v>1063</v>
      </c>
      <c r="H176" s="91" t="s">
        <v>817</v>
      </c>
      <c r="I176" s="31"/>
    </row>
    <row r="177" spans="1:9" s="30" customFormat="1" ht="30" customHeight="1">
      <c r="A177" s="92" t="s">
        <v>604</v>
      </c>
      <c r="B177" s="93" t="s">
        <v>834</v>
      </c>
      <c r="C177" s="40" t="s">
        <v>930</v>
      </c>
      <c r="D177" s="29">
        <v>452.9</v>
      </c>
      <c r="E177" s="29">
        <v>452.9</v>
      </c>
      <c r="F177" s="91" t="s">
        <v>1095</v>
      </c>
      <c r="G177" s="90" t="s">
        <v>1063</v>
      </c>
      <c r="H177" s="91" t="s">
        <v>780</v>
      </c>
      <c r="I177" s="31"/>
    </row>
    <row r="178" spans="1:9" s="30" customFormat="1" ht="30">
      <c r="A178" s="92" t="s">
        <v>605</v>
      </c>
      <c r="B178" s="93" t="s">
        <v>835</v>
      </c>
      <c r="C178" s="40" t="s">
        <v>930</v>
      </c>
      <c r="D178" s="29">
        <v>738.6</v>
      </c>
      <c r="E178" s="29">
        <v>738.6</v>
      </c>
      <c r="F178" s="91" t="s">
        <v>794</v>
      </c>
      <c r="G178" s="90" t="s">
        <v>1063</v>
      </c>
      <c r="H178" s="91" t="s">
        <v>780</v>
      </c>
      <c r="I178" s="31"/>
    </row>
    <row r="179" spans="1:9" s="30" customFormat="1" ht="30" customHeight="1">
      <c r="A179" s="92" t="s">
        <v>606</v>
      </c>
      <c r="B179" s="93" t="s">
        <v>834</v>
      </c>
      <c r="C179" s="40" t="s">
        <v>930</v>
      </c>
      <c r="D179" s="29">
        <v>85.5</v>
      </c>
      <c r="E179" s="29">
        <v>85.5</v>
      </c>
      <c r="F179" s="91" t="s">
        <v>788</v>
      </c>
      <c r="G179" s="90" t="s">
        <v>1063</v>
      </c>
      <c r="H179" s="91" t="s">
        <v>780</v>
      </c>
      <c r="I179" s="31"/>
    </row>
    <row r="180" spans="1:9" s="30" customFormat="1" ht="45.75" customHeight="1">
      <c r="A180" s="92" t="s">
        <v>607</v>
      </c>
      <c r="B180" s="93" t="s">
        <v>836</v>
      </c>
      <c r="C180" s="40" t="s">
        <v>930</v>
      </c>
      <c r="D180" s="29">
        <v>423</v>
      </c>
      <c r="E180" s="29">
        <v>423</v>
      </c>
      <c r="F180" s="91" t="s">
        <v>788</v>
      </c>
      <c r="G180" s="90" t="s">
        <v>1063</v>
      </c>
      <c r="H180" s="91" t="s">
        <v>840</v>
      </c>
      <c r="I180" s="31"/>
    </row>
    <row r="181" spans="1:9" s="30" customFormat="1" ht="45" customHeight="1">
      <c r="A181" s="92" t="s">
        <v>608</v>
      </c>
      <c r="B181" s="93" t="s">
        <v>837</v>
      </c>
      <c r="C181" s="40" t="s">
        <v>930</v>
      </c>
      <c r="D181" s="29">
        <v>103.6</v>
      </c>
      <c r="E181" s="29">
        <v>103.6</v>
      </c>
      <c r="F181" s="91" t="s">
        <v>825</v>
      </c>
      <c r="G181" s="90" t="s">
        <v>1063</v>
      </c>
      <c r="H181" s="91" t="s">
        <v>780</v>
      </c>
      <c r="I181" s="31"/>
    </row>
    <row r="182" spans="1:9" s="30" customFormat="1" ht="30">
      <c r="A182" s="92" t="s">
        <v>609</v>
      </c>
      <c r="B182" s="93" t="s">
        <v>838</v>
      </c>
      <c r="C182" s="40" t="s">
        <v>930</v>
      </c>
      <c r="D182" s="29">
        <v>100</v>
      </c>
      <c r="E182" s="29">
        <v>100</v>
      </c>
      <c r="F182" s="91" t="s">
        <v>788</v>
      </c>
      <c r="G182" s="90" t="s">
        <v>1063</v>
      </c>
      <c r="H182" s="91" t="s">
        <v>780</v>
      </c>
      <c r="I182" s="31"/>
    </row>
    <row r="183" spans="1:9" s="30" customFormat="1" ht="30">
      <c r="A183" s="92" t="s">
        <v>610</v>
      </c>
      <c r="B183" s="93" t="s">
        <v>16</v>
      </c>
      <c r="C183" s="40" t="s">
        <v>930</v>
      </c>
      <c r="D183" s="29">
        <v>60</v>
      </c>
      <c r="E183" s="29">
        <v>60</v>
      </c>
      <c r="F183" s="91" t="s">
        <v>1114</v>
      </c>
      <c r="G183" s="90" t="s">
        <v>1063</v>
      </c>
      <c r="H183" s="91" t="s">
        <v>839</v>
      </c>
      <c r="I183" s="94"/>
    </row>
    <row r="184" spans="1:9" s="30" customFormat="1" ht="29.25" customHeight="1">
      <c r="A184" s="92" t="s">
        <v>611</v>
      </c>
      <c r="B184" s="93" t="s">
        <v>688</v>
      </c>
      <c r="C184" s="34" t="s">
        <v>929</v>
      </c>
      <c r="D184" s="29">
        <v>600</v>
      </c>
      <c r="E184" s="29">
        <v>600</v>
      </c>
      <c r="F184" s="91" t="s">
        <v>794</v>
      </c>
      <c r="G184" s="90" t="s">
        <v>1063</v>
      </c>
      <c r="H184" s="90" t="s">
        <v>793</v>
      </c>
      <c r="I184" s="31"/>
    </row>
    <row r="185" spans="1:9" s="30" customFormat="1" ht="29.25" customHeight="1">
      <c r="A185" s="92" t="s">
        <v>612</v>
      </c>
      <c r="B185" s="93" t="s">
        <v>841</v>
      </c>
      <c r="C185" s="40" t="s">
        <v>930</v>
      </c>
      <c r="D185" s="29">
        <v>57</v>
      </c>
      <c r="E185" s="29">
        <v>57</v>
      </c>
      <c r="F185" s="91" t="s">
        <v>788</v>
      </c>
      <c r="G185" s="90" t="s">
        <v>1063</v>
      </c>
      <c r="H185" s="91" t="s">
        <v>840</v>
      </c>
      <c r="I185" s="31"/>
    </row>
    <row r="186" spans="1:9" s="30" customFormat="1" ht="31.5" customHeight="1">
      <c r="A186" s="92" t="s">
        <v>613</v>
      </c>
      <c r="B186" s="93" t="s">
        <v>689</v>
      </c>
      <c r="C186" s="40" t="s">
        <v>930</v>
      </c>
      <c r="D186" s="29">
        <v>300</v>
      </c>
      <c r="E186" s="29">
        <v>300</v>
      </c>
      <c r="F186" s="91" t="s">
        <v>794</v>
      </c>
      <c r="G186" s="90" t="s">
        <v>1063</v>
      </c>
      <c r="H186" s="90" t="s">
        <v>793</v>
      </c>
      <c r="I186" s="91"/>
    </row>
    <row r="187" spans="1:9" s="30" customFormat="1" ht="72" customHeight="1">
      <c r="A187" s="92" t="s">
        <v>614</v>
      </c>
      <c r="B187" s="93" t="s">
        <v>17</v>
      </c>
      <c r="C187" s="40" t="s">
        <v>930</v>
      </c>
      <c r="D187" s="29">
        <v>180</v>
      </c>
      <c r="E187" s="29">
        <v>180</v>
      </c>
      <c r="F187" s="91" t="s">
        <v>1109</v>
      </c>
      <c r="G187" s="90" t="s">
        <v>1063</v>
      </c>
      <c r="H187" s="91" t="s">
        <v>832</v>
      </c>
      <c r="I187" s="94"/>
    </row>
    <row r="188" spans="1:9" s="30" customFormat="1" ht="30.75" customHeight="1">
      <c r="A188" s="92" t="s">
        <v>615</v>
      </c>
      <c r="B188" s="93" t="s">
        <v>842</v>
      </c>
      <c r="C188" s="40" t="s">
        <v>930</v>
      </c>
      <c r="D188" s="29">
        <v>1791</v>
      </c>
      <c r="E188" s="29">
        <v>1791</v>
      </c>
      <c r="F188" s="91" t="s">
        <v>1095</v>
      </c>
      <c r="G188" s="90" t="s">
        <v>1063</v>
      </c>
      <c r="H188" s="91" t="s">
        <v>817</v>
      </c>
      <c r="I188" s="31"/>
    </row>
    <row r="189" spans="1:9" s="30" customFormat="1" ht="30" customHeight="1">
      <c r="A189" s="92" t="s">
        <v>616</v>
      </c>
      <c r="B189" s="93" t="s">
        <v>843</v>
      </c>
      <c r="C189" s="40" t="s">
        <v>930</v>
      </c>
      <c r="D189" s="29">
        <v>58.7</v>
      </c>
      <c r="E189" s="29">
        <v>58.7</v>
      </c>
      <c r="F189" s="91" t="s">
        <v>1072</v>
      </c>
      <c r="G189" s="90" t="s">
        <v>1063</v>
      </c>
      <c r="H189" s="91" t="s">
        <v>826</v>
      </c>
      <c r="I189" s="31"/>
    </row>
    <row r="190" spans="1:9" s="30" customFormat="1" ht="30.75" customHeight="1">
      <c r="A190" s="92" t="s">
        <v>617</v>
      </c>
      <c r="B190" s="93" t="s">
        <v>844</v>
      </c>
      <c r="C190" s="40" t="s">
        <v>930</v>
      </c>
      <c r="D190" s="29">
        <v>455.7</v>
      </c>
      <c r="E190" s="29">
        <v>455.7</v>
      </c>
      <c r="F190" s="91" t="s">
        <v>1095</v>
      </c>
      <c r="G190" s="90" t="s">
        <v>1063</v>
      </c>
      <c r="H190" s="91" t="s">
        <v>817</v>
      </c>
      <c r="I190" s="31"/>
    </row>
    <row r="191" spans="1:9" s="30" customFormat="1" ht="30" customHeight="1">
      <c r="A191" s="92" t="s">
        <v>618</v>
      </c>
      <c r="B191" s="93" t="s">
        <v>845</v>
      </c>
      <c r="C191" s="40" t="s">
        <v>930</v>
      </c>
      <c r="D191" s="29">
        <v>333.7</v>
      </c>
      <c r="E191" s="29">
        <v>333.7</v>
      </c>
      <c r="F191" s="91" t="s">
        <v>794</v>
      </c>
      <c r="G191" s="90" t="s">
        <v>1063</v>
      </c>
      <c r="H191" s="90" t="s">
        <v>793</v>
      </c>
      <c r="I191" s="31"/>
    </row>
    <row r="192" spans="1:9" s="30" customFormat="1" ht="30">
      <c r="A192" s="92" t="s">
        <v>619</v>
      </c>
      <c r="B192" s="93" t="s">
        <v>848</v>
      </c>
      <c r="C192" s="40" t="s">
        <v>930</v>
      </c>
      <c r="D192" s="29">
        <v>572</v>
      </c>
      <c r="E192" s="29">
        <v>572</v>
      </c>
      <c r="F192" s="91" t="s">
        <v>1095</v>
      </c>
      <c r="G192" s="90" t="s">
        <v>1063</v>
      </c>
      <c r="H192" s="90" t="s">
        <v>847</v>
      </c>
      <c r="I192" s="31"/>
    </row>
    <row r="193" spans="1:9" s="30" customFormat="1" ht="30">
      <c r="A193" s="92" t="s">
        <v>620</v>
      </c>
      <c r="B193" s="93" t="s">
        <v>846</v>
      </c>
      <c r="C193" s="40" t="s">
        <v>930</v>
      </c>
      <c r="D193" s="29">
        <v>188.4</v>
      </c>
      <c r="E193" s="29">
        <v>188.4</v>
      </c>
      <c r="F193" s="91" t="s">
        <v>788</v>
      </c>
      <c r="G193" s="90" t="s">
        <v>1063</v>
      </c>
      <c r="H193" s="90" t="s">
        <v>782</v>
      </c>
      <c r="I193" s="31"/>
    </row>
    <row r="194" spans="1:9" s="30" customFormat="1" ht="30" customHeight="1">
      <c r="A194" s="92" t="s">
        <v>621</v>
      </c>
      <c r="B194" s="93" t="s">
        <v>844</v>
      </c>
      <c r="C194" s="40" t="s">
        <v>930</v>
      </c>
      <c r="D194" s="29">
        <v>27.8</v>
      </c>
      <c r="E194" s="29">
        <v>27.8</v>
      </c>
      <c r="F194" s="91" t="s">
        <v>794</v>
      </c>
      <c r="G194" s="90" t="s">
        <v>1063</v>
      </c>
      <c r="H194" s="90" t="s">
        <v>793</v>
      </c>
      <c r="I194" s="31"/>
    </row>
    <row r="195" spans="1:9" s="30" customFormat="1" ht="47.25" customHeight="1">
      <c r="A195" s="92" t="s">
        <v>622</v>
      </c>
      <c r="B195" s="93" t="s">
        <v>849</v>
      </c>
      <c r="C195" s="40" t="s">
        <v>930</v>
      </c>
      <c r="D195" s="29">
        <v>91.9</v>
      </c>
      <c r="E195" s="29">
        <v>91.9</v>
      </c>
      <c r="F195" s="91" t="s">
        <v>794</v>
      </c>
      <c r="G195" s="90" t="s">
        <v>1063</v>
      </c>
      <c r="H195" s="90" t="s">
        <v>847</v>
      </c>
      <c r="I195" s="31"/>
    </row>
    <row r="196" spans="1:9" s="30" customFormat="1" ht="30">
      <c r="A196" s="92" t="s">
        <v>623</v>
      </c>
      <c r="B196" s="93" t="s">
        <v>850</v>
      </c>
      <c r="C196" s="40" t="s">
        <v>930</v>
      </c>
      <c r="D196" s="29">
        <v>17.8</v>
      </c>
      <c r="E196" s="29">
        <v>17.8</v>
      </c>
      <c r="F196" s="91" t="s">
        <v>794</v>
      </c>
      <c r="G196" s="90" t="s">
        <v>1063</v>
      </c>
      <c r="H196" s="90" t="s">
        <v>847</v>
      </c>
      <c r="I196" s="31"/>
    </row>
    <row r="197" spans="1:9" s="30" customFormat="1" ht="73.5" customHeight="1">
      <c r="A197" s="92" t="s">
        <v>624</v>
      </c>
      <c r="B197" s="93" t="s">
        <v>856</v>
      </c>
      <c r="C197" s="40" t="s">
        <v>930</v>
      </c>
      <c r="D197" s="29">
        <v>180</v>
      </c>
      <c r="E197" s="29">
        <v>180</v>
      </c>
      <c r="F197" s="91" t="s">
        <v>1109</v>
      </c>
      <c r="G197" s="90" t="s">
        <v>1063</v>
      </c>
      <c r="H197" s="91" t="s">
        <v>832</v>
      </c>
      <c r="I197" s="31"/>
    </row>
    <row r="198" spans="1:9" s="30" customFormat="1" ht="30" customHeight="1">
      <c r="A198" s="92" t="s">
        <v>625</v>
      </c>
      <c r="B198" s="93" t="s">
        <v>854</v>
      </c>
      <c r="C198" s="40" t="s">
        <v>930</v>
      </c>
      <c r="D198" s="29">
        <v>2207.7</v>
      </c>
      <c r="E198" s="29">
        <v>2207.7</v>
      </c>
      <c r="F198" s="91" t="s">
        <v>788</v>
      </c>
      <c r="G198" s="90" t="s">
        <v>1063</v>
      </c>
      <c r="H198" s="90" t="s">
        <v>782</v>
      </c>
      <c r="I198" s="31"/>
    </row>
    <row r="199" spans="1:9" s="30" customFormat="1" ht="30" customHeight="1">
      <c r="A199" s="92" t="s">
        <v>626</v>
      </c>
      <c r="B199" s="93" t="s">
        <v>851</v>
      </c>
      <c r="C199" s="40" t="s">
        <v>930</v>
      </c>
      <c r="D199" s="29">
        <v>368.9</v>
      </c>
      <c r="E199" s="29">
        <v>368.9</v>
      </c>
      <c r="F199" s="91" t="s">
        <v>1095</v>
      </c>
      <c r="G199" s="90" t="s">
        <v>1063</v>
      </c>
      <c r="H199" s="90" t="s">
        <v>847</v>
      </c>
      <c r="I199" s="31"/>
    </row>
    <row r="200" spans="1:9" s="30" customFormat="1" ht="30">
      <c r="A200" s="92" t="s">
        <v>627</v>
      </c>
      <c r="B200" s="93" t="s">
        <v>853</v>
      </c>
      <c r="C200" s="40" t="s">
        <v>930</v>
      </c>
      <c r="D200" s="29">
        <v>750</v>
      </c>
      <c r="E200" s="29">
        <v>750</v>
      </c>
      <c r="F200" s="91" t="s">
        <v>794</v>
      </c>
      <c r="G200" s="90" t="s">
        <v>1063</v>
      </c>
      <c r="H200" s="90" t="s">
        <v>847</v>
      </c>
      <c r="I200" s="31"/>
    </row>
    <row r="201" spans="1:9" s="30" customFormat="1" ht="45" customHeight="1">
      <c r="A201" s="92" t="s">
        <v>628</v>
      </c>
      <c r="B201" s="93" t="s">
        <v>852</v>
      </c>
      <c r="C201" s="40" t="s">
        <v>930</v>
      </c>
      <c r="D201" s="29">
        <v>115.6</v>
      </c>
      <c r="E201" s="29">
        <v>115.6</v>
      </c>
      <c r="F201" s="91" t="s">
        <v>787</v>
      </c>
      <c r="G201" s="90" t="s">
        <v>1063</v>
      </c>
      <c r="H201" s="90" t="s">
        <v>807</v>
      </c>
      <c r="I201" s="31"/>
    </row>
    <row r="202" spans="1:9" s="42" customFormat="1" ht="30" customHeight="1">
      <c r="A202" s="92" t="s">
        <v>629</v>
      </c>
      <c r="B202" s="93" t="s">
        <v>851</v>
      </c>
      <c r="C202" s="40" t="s">
        <v>930</v>
      </c>
      <c r="D202" s="29">
        <v>23.3</v>
      </c>
      <c r="E202" s="29">
        <v>23.3</v>
      </c>
      <c r="F202" s="91" t="s">
        <v>794</v>
      </c>
      <c r="G202" s="90" t="s">
        <v>1063</v>
      </c>
      <c r="H202" s="90" t="s">
        <v>847</v>
      </c>
      <c r="I202" s="43"/>
    </row>
    <row r="203" spans="1:9" s="30" customFormat="1" ht="73.5" customHeight="1">
      <c r="A203" s="92" t="s">
        <v>630</v>
      </c>
      <c r="B203" s="93" t="s">
        <v>691</v>
      </c>
      <c r="C203" s="34" t="s">
        <v>929</v>
      </c>
      <c r="D203" s="29">
        <v>943.4</v>
      </c>
      <c r="E203" s="29">
        <v>853.4</v>
      </c>
      <c r="F203" s="91" t="s">
        <v>855</v>
      </c>
      <c r="G203" s="90" t="s">
        <v>1063</v>
      </c>
      <c r="H203" s="91" t="s">
        <v>450</v>
      </c>
      <c r="I203" s="25" t="s">
        <v>1178</v>
      </c>
    </row>
    <row r="204" spans="1:9" s="30" customFormat="1" ht="73.5" customHeight="1">
      <c r="A204" s="92" t="s">
        <v>631</v>
      </c>
      <c r="B204" s="93" t="s">
        <v>18</v>
      </c>
      <c r="C204" s="40" t="s">
        <v>930</v>
      </c>
      <c r="D204" s="29">
        <v>180</v>
      </c>
      <c r="E204" s="29">
        <v>180</v>
      </c>
      <c r="F204" s="91" t="s">
        <v>1109</v>
      </c>
      <c r="G204" s="90" t="s">
        <v>1063</v>
      </c>
      <c r="H204" s="99" t="s">
        <v>832</v>
      </c>
      <c r="I204" s="94"/>
    </row>
    <row r="205" spans="1:9" s="30" customFormat="1" ht="30.75" customHeight="1">
      <c r="A205" s="92" t="s">
        <v>632</v>
      </c>
      <c r="B205" s="93" t="s">
        <v>857</v>
      </c>
      <c r="C205" s="40" t="s">
        <v>930</v>
      </c>
      <c r="D205" s="29">
        <v>1818.8</v>
      </c>
      <c r="E205" s="29">
        <v>1818.8</v>
      </c>
      <c r="F205" s="91" t="s">
        <v>1095</v>
      </c>
      <c r="G205" s="90" t="s">
        <v>1063</v>
      </c>
      <c r="H205" s="99" t="s">
        <v>817</v>
      </c>
      <c r="I205" s="31"/>
    </row>
    <row r="206" spans="1:9" s="30" customFormat="1" ht="30.75" customHeight="1">
      <c r="A206" s="92" t="s">
        <v>633</v>
      </c>
      <c r="B206" s="93" t="s">
        <v>858</v>
      </c>
      <c r="C206" s="40" t="s">
        <v>930</v>
      </c>
      <c r="D206" s="29">
        <v>390.6</v>
      </c>
      <c r="E206" s="29">
        <v>390.6</v>
      </c>
      <c r="F206" s="91" t="s">
        <v>1095</v>
      </c>
      <c r="G206" s="90" t="s">
        <v>1063</v>
      </c>
      <c r="H206" s="100" t="s">
        <v>793</v>
      </c>
      <c r="I206" s="31"/>
    </row>
    <row r="207" spans="1:9" s="30" customFormat="1" ht="30">
      <c r="A207" s="92" t="s">
        <v>634</v>
      </c>
      <c r="B207" s="93" t="s">
        <v>859</v>
      </c>
      <c r="C207" s="40" t="s">
        <v>930</v>
      </c>
      <c r="D207" s="29">
        <v>580</v>
      </c>
      <c r="E207" s="29">
        <v>580</v>
      </c>
      <c r="F207" s="91" t="s">
        <v>794</v>
      </c>
      <c r="G207" s="90" t="s">
        <v>1063</v>
      </c>
      <c r="H207" s="100" t="s">
        <v>793</v>
      </c>
      <c r="I207" s="31"/>
    </row>
    <row r="208" spans="1:9" s="30" customFormat="1" ht="31.5" customHeight="1">
      <c r="A208" s="92" t="s">
        <v>635</v>
      </c>
      <c r="B208" s="93" t="s">
        <v>860</v>
      </c>
      <c r="C208" s="40" t="s">
        <v>930</v>
      </c>
      <c r="D208" s="29">
        <v>80.9</v>
      </c>
      <c r="E208" s="29">
        <v>80.9</v>
      </c>
      <c r="F208" s="91" t="s">
        <v>788</v>
      </c>
      <c r="G208" s="90" t="s">
        <v>1063</v>
      </c>
      <c r="H208" s="99" t="s">
        <v>840</v>
      </c>
      <c r="I208" s="31"/>
    </row>
    <row r="209" spans="1:9" s="30" customFormat="1" ht="30" customHeight="1">
      <c r="A209" s="92" t="s">
        <v>636</v>
      </c>
      <c r="B209" s="93" t="s">
        <v>861</v>
      </c>
      <c r="C209" s="40" t="s">
        <v>930</v>
      </c>
      <c r="D209" s="29">
        <v>182.9</v>
      </c>
      <c r="E209" s="29">
        <v>182.9</v>
      </c>
      <c r="F209" s="91" t="s">
        <v>794</v>
      </c>
      <c r="G209" s="90" t="s">
        <v>1063</v>
      </c>
      <c r="H209" s="100" t="s">
        <v>793</v>
      </c>
      <c r="I209" s="31"/>
    </row>
    <row r="210" spans="1:9" s="30" customFormat="1" ht="29.25" customHeight="1">
      <c r="A210" s="92" t="s">
        <v>637</v>
      </c>
      <c r="B210" s="93" t="s">
        <v>862</v>
      </c>
      <c r="C210" s="40" t="s">
        <v>930</v>
      </c>
      <c r="D210" s="29">
        <v>100</v>
      </c>
      <c r="E210" s="29">
        <v>100</v>
      </c>
      <c r="F210" s="91" t="s">
        <v>794</v>
      </c>
      <c r="G210" s="90" t="s">
        <v>1063</v>
      </c>
      <c r="H210" s="100" t="s">
        <v>793</v>
      </c>
      <c r="I210" s="31"/>
    </row>
    <row r="211" spans="1:9" s="30" customFormat="1" ht="45" customHeight="1">
      <c r="A211" s="92" t="s">
        <v>638</v>
      </c>
      <c r="B211" s="93" t="s">
        <v>863</v>
      </c>
      <c r="C211" s="40" t="s">
        <v>930</v>
      </c>
      <c r="D211" s="29">
        <v>102.5</v>
      </c>
      <c r="E211" s="29">
        <v>102.5</v>
      </c>
      <c r="F211" s="91" t="s">
        <v>788</v>
      </c>
      <c r="G211" s="90" t="s">
        <v>1063</v>
      </c>
      <c r="H211" s="99" t="s">
        <v>840</v>
      </c>
      <c r="I211" s="31"/>
    </row>
    <row r="212" spans="1:9" s="30" customFormat="1" ht="29.25" customHeight="1">
      <c r="A212" s="92" t="s">
        <v>639</v>
      </c>
      <c r="B212" s="93" t="s">
        <v>864</v>
      </c>
      <c r="C212" s="40" t="s">
        <v>930</v>
      </c>
      <c r="D212" s="29">
        <v>182.6</v>
      </c>
      <c r="E212" s="29">
        <v>182.6</v>
      </c>
      <c r="F212" s="91" t="s">
        <v>787</v>
      </c>
      <c r="G212" s="90" t="s">
        <v>1063</v>
      </c>
      <c r="H212" s="100" t="s">
        <v>807</v>
      </c>
      <c r="I212" s="31"/>
    </row>
    <row r="213" spans="1:9" s="30" customFormat="1" ht="31.5" customHeight="1">
      <c r="A213" s="92" t="s">
        <v>640</v>
      </c>
      <c r="B213" s="93" t="s">
        <v>865</v>
      </c>
      <c r="C213" s="40" t="s">
        <v>930</v>
      </c>
      <c r="D213" s="29">
        <v>145.1</v>
      </c>
      <c r="E213" s="29">
        <v>145.1</v>
      </c>
      <c r="F213" s="91" t="s">
        <v>787</v>
      </c>
      <c r="G213" s="90" t="s">
        <v>1063</v>
      </c>
      <c r="H213" s="100" t="s">
        <v>807</v>
      </c>
      <c r="I213" s="31"/>
    </row>
    <row r="214" spans="1:9" s="30" customFormat="1" ht="30">
      <c r="A214" s="92" t="s">
        <v>641</v>
      </c>
      <c r="B214" s="93" t="s">
        <v>866</v>
      </c>
      <c r="C214" s="40" t="s">
        <v>930</v>
      </c>
      <c r="D214" s="29">
        <v>11.1</v>
      </c>
      <c r="E214" s="29">
        <v>11.1</v>
      </c>
      <c r="F214" s="91" t="s">
        <v>794</v>
      </c>
      <c r="G214" s="90" t="s">
        <v>1063</v>
      </c>
      <c r="H214" s="100" t="s">
        <v>793</v>
      </c>
      <c r="I214" s="31"/>
    </row>
    <row r="215" spans="1:9" s="30" customFormat="1" ht="30">
      <c r="A215" s="92" t="s">
        <v>642</v>
      </c>
      <c r="B215" s="93" t="s">
        <v>867</v>
      </c>
      <c r="C215" s="40" t="s">
        <v>930</v>
      </c>
      <c r="D215" s="29">
        <v>27.5</v>
      </c>
      <c r="E215" s="29">
        <v>27.5</v>
      </c>
      <c r="F215" s="91" t="s">
        <v>794</v>
      </c>
      <c r="G215" s="90" t="s">
        <v>1063</v>
      </c>
      <c r="H215" s="100" t="s">
        <v>807</v>
      </c>
      <c r="I215" s="31"/>
    </row>
    <row r="216" spans="1:9" s="30" customFormat="1" ht="45">
      <c r="A216" s="92" t="s">
        <v>643</v>
      </c>
      <c r="B216" s="93" t="s">
        <v>692</v>
      </c>
      <c r="C216" s="34" t="s">
        <v>929</v>
      </c>
      <c r="D216" s="29">
        <v>904.4</v>
      </c>
      <c r="E216" s="29">
        <v>764.2</v>
      </c>
      <c r="F216" s="91" t="s">
        <v>788</v>
      </c>
      <c r="G216" s="90" t="s">
        <v>1063</v>
      </c>
      <c r="H216" s="99" t="s">
        <v>840</v>
      </c>
      <c r="I216" s="25" t="s">
        <v>1179</v>
      </c>
    </row>
    <row r="217" spans="1:9" s="30" customFormat="1" ht="30">
      <c r="A217" s="92" t="s">
        <v>644</v>
      </c>
      <c r="B217" s="93" t="s">
        <v>868</v>
      </c>
      <c r="C217" s="40" t="s">
        <v>930</v>
      </c>
      <c r="D217" s="29">
        <v>100</v>
      </c>
      <c r="E217" s="29">
        <v>100</v>
      </c>
      <c r="F217" s="91" t="s">
        <v>788</v>
      </c>
      <c r="G217" s="90" t="s">
        <v>1063</v>
      </c>
      <c r="H217" s="99" t="s">
        <v>840</v>
      </c>
      <c r="I217" s="31"/>
    </row>
    <row r="218" spans="1:9" s="30" customFormat="1" ht="45" customHeight="1">
      <c r="A218" s="92" t="s">
        <v>645</v>
      </c>
      <c r="B218" s="93" t="s">
        <v>693</v>
      </c>
      <c r="C218" s="40" t="s">
        <v>930</v>
      </c>
      <c r="D218" s="29">
        <v>76.4</v>
      </c>
      <c r="E218" s="29">
        <v>76.4</v>
      </c>
      <c r="F218" s="91" t="s">
        <v>308</v>
      </c>
      <c r="G218" s="90" t="s">
        <v>1063</v>
      </c>
      <c r="H218" s="99" t="s">
        <v>784</v>
      </c>
      <c r="I218" s="31"/>
    </row>
    <row r="219" spans="1:9" s="30" customFormat="1" ht="45">
      <c r="A219" s="92" t="s">
        <v>646</v>
      </c>
      <c r="B219" s="93" t="s">
        <v>694</v>
      </c>
      <c r="C219" s="34" t="s">
        <v>929</v>
      </c>
      <c r="D219" s="29">
        <v>697.7</v>
      </c>
      <c r="E219" s="29">
        <v>603.6</v>
      </c>
      <c r="F219" s="91" t="s">
        <v>788</v>
      </c>
      <c r="G219" s="90" t="s">
        <v>1063</v>
      </c>
      <c r="H219" s="99" t="s">
        <v>840</v>
      </c>
      <c r="I219" s="25" t="s">
        <v>1180</v>
      </c>
    </row>
    <row r="220" spans="1:9" s="30" customFormat="1" ht="45">
      <c r="A220" s="92" t="s">
        <v>647</v>
      </c>
      <c r="B220" s="97" t="s">
        <v>695</v>
      </c>
      <c r="C220" s="34" t="s">
        <v>929</v>
      </c>
      <c r="D220" s="29">
        <v>1870</v>
      </c>
      <c r="E220" s="29">
        <v>1470</v>
      </c>
      <c r="F220" s="91" t="s">
        <v>787</v>
      </c>
      <c r="G220" s="90" t="s">
        <v>1063</v>
      </c>
      <c r="H220" s="100" t="s">
        <v>807</v>
      </c>
      <c r="I220" s="25" t="s">
        <v>1181</v>
      </c>
    </row>
    <row r="221" spans="1:9" s="30" customFormat="1" ht="30">
      <c r="A221" s="92" t="s">
        <v>648</v>
      </c>
      <c r="B221" s="97" t="s">
        <v>869</v>
      </c>
      <c r="C221" s="40" t="s">
        <v>930</v>
      </c>
      <c r="D221" s="29">
        <v>100</v>
      </c>
      <c r="E221" s="29">
        <v>100</v>
      </c>
      <c r="F221" s="91" t="s">
        <v>794</v>
      </c>
      <c r="G221" s="90" t="s">
        <v>1063</v>
      </c>
      <c r="H221" s="100" t="s">
        <v>793</v>
      </c>
      <c r="I221" s="31"/>
    </row>
    <row r="222" spans="1:9" s="30" customFormat="1" ht="43.5" customHeight="1">
      <c r="A222" s="92" t="s">
        <v>649</v>
      </c>
      <c r="B222" s="93" t="s">
        <v>1090</v>
      </c>
      <c r="C222" s="40" t="s">
        <v>930</v>
      </c>
      <c r="D222" s="29">
        <v>400</v>
      </c>
      <c r="E222" s="29">
        <v>400</v>
      </c>
      <c r="F222" s="91" t="s">
        <v>794</v>
      </c>
      <c r="G222" s="90" t="s">
        <v>1063</v>
      </c>
      <c r="H222" s="100" t="s">
        <v>793</v>
      </c>
      <c r="I222" s="91"/>
    </row>
    <row r="223" spans="1:9" s="30" customFormat="1" ht="30">
      <c r="A223" s="92" t="s">
        <v>650</v>
      </c>
      <c r="B223" s="93" t="s">
        <v>1091</v>
      </c>
      <c r="C223" s="40" t="s">
        <v>930</v>
      </c>
      <c r="D223" s="29">
        <v>720</v>
      </c>
      <c r="E223" s="29">
        <v>720</v>
      </c>
      <c r="F223" s="91" t="s">
        <v>788</v>
      </c>
      <c r="G223" s="90" t="s">
        <v>1063</v>
      </c>
      <c r="H223" s="99" t="s">
        <v>840</v>
      </c>
      <c r="I223" s="91"/>
    </row>
    <row r="224" spans="1:9" s="30" customFormat="1" ht="58.5" customHeight="1">
      <c r="A224" s="92" t="s">
        <v>651</v>
      </c>
      <c r="B224" s="93" t="s">
        <v>696</v>
      </c>
      <c r="C224" s="34" t="s">
        <v>929</v>
      </c>
      <c r="D224" s="29">
        <v>1160.2</v>
      </c>
      <c r="E224" s="29">
        <v>1136.6</v>
      </c>
      <c r="F224" s="91" t="s">
        <v>787</v>
      </c>
      <c r="G224" s="90" t="s">
        <v>1063</v>
      </c>
      <c r="H224" s="100" t="s">
        <v>807</v>
      </c>
      <c r="I224" s="25" t="s">
        <v>1182</v>
      </c>
    </row>
    <row r="225" spans="1:9" s="30" customFormat="1" ht="28.5" customHeight="1">
      <c r="A225" s="92" t="s">
        <v>652</v>
      </c>
      <c r="B225" s="93" t="s">
        <v>870</v>
      </c>
      <c r="C225" s="40" t="s">
        <v>930</v>
      </c>
      <c r="D225" s="29">
        <v>36</v>
      </c>
      <c r="E225" s="29">
        <v>36</v>
      </c>
      <c r="F225" s="91" t="s">
        <v>788</v>
      </c>
      <c r="G225" s="90" t="s">
        <v>1063</v>
      </c>
      <c r="H225" s="91" t="s">
        <v>840</v>
      </c>
      <c r="I225" s="31"/>
    </row>
    <row r="226" spans="1:9" s="30" customFormat="1" ht="60">
      <c r="A226" s="92" t="s">
        <v>653</v>
      </c>
      <c r="B226" s="93" t="s">
        <v>697</v>
      </c>
      <c r="C226" s="34" t="s">
        <v>929</v>
      </c>
      <c r="D226" s="29">
        <v>1169.5</v>
      </c>
      <c r="E226" s="29">
        <v>1124.2</v>
      </c>
      <c r="F226" s="91" t="s">
        <v>855</v>
      </c>
      <c r="G226" s="90" t="s">
        <v>1063</v>
      </c>
      <c r="H226" s="100" t="s">
        <v>807</v>
      </c>
      <c r="I226" s="25" t="s">
        <v>1183</v>
      </c>
    </row>
    <row r="227" spans="1:9" s="30" customFormat="1" ht="30">
      <c r="A227" s="92" t="s">
        <v>654</v>
      </c>
      <c r="B227" s="93" t="s">
        <v>452</v>
      </c>
      <c r="C227" s="40" t="s">
        <v>930</v>
      </c>
      <c r="D227" s="29">
        <v>448.7</v>
      </c>
      <c r="E227" s="29">
        <v>448.7</v>
      </c>
      <c r="F227" s="91" t="s">
        <v>788</v>
      </c>
      <c r="G227" s="90" t="s">
        <v>1063</v>
      </c>
      <c r="H227" s="91" t="s">
        <v>840</v>
      </c>
      <c r="I227" s="31"/>
    </row>
    <row r="228" spans="1:9" s="30" customFormat="1" ht="45">
      <c r="A228" s="92" t="s">
        <v>655</v>
      </c>
      <c r="B228" s="93" t="s">
        <v>698</v>
      </c>
      <c r="C228" s="34" t="s">
        <v>929</v>
      </c>
      <c r="D228" s="29">
        <v>508.9</v>
      </c>
      <c r="E228" s="29">
        <v>399.9</v>
      </c>
      <c r="F228" s="91" t="s">
        <v>794</v>
      </c>
      <c r="G228" s="90" t="s">
        <v>1063</v>
      </c>
      <c r="H228" s="100" t="s">
        <v>793</v>
      </c>
      <c r="I228" s="25" t="s">
        <v>1184</v>
      </c>
    </row>
    <row r="229" spans="1:9" s="30" customFormat="1" ht="30">
      <c r="A229" s="92" t="s">
        <v>656</v>
      </c>
      <c r="B229" s="93" t="s">
        <v>699</v>
      </c>
      <c r="C229" s="34" t="s">
        <v>929</v>
      </c>
      <c r="D229" s="29">
        <v>190.6</v>
      </c>
      <c r="E229" s="29">
        <v>190.6</v>
      </c>
      <c r="F229" s="91" t="s">
        <v>1095</v>
      </c>
      <c r="G229" s="90" t="s">
        <v>1063</v>
      </c>
      <c r="H229" s="91" t="s">
        <v>781</v>
      </c>
      <c r="I229" s="31"/>
    </row>
    <row r="230" spans="1:9" s="30" customFormat="1" ht="30">
      <c r="A230" s="92" t="s">
        <v>657</v>
      </c>
      <c r="B230" s="93" t="s">
        <v>700</v>
      </c>
      <c r="C230" s="40" t="s">
        <v>930</v>
      </c>
      <c r="D230" s="29">
        <v>400</v>
      </c>
      <c r="E230" s="29">
        <v>400</v>
      </c>
      <c r="F230" s="91" t="s">
        <v>308</v>
      </c>
      <c r="G230" s="90" t="s">
        <v>1063</v>
      </c>
      <c r="H230" s="91" t="s">
        <v>784</v>
      </c>
      <c r="I230" s="31"/>
    </row>
    <row r="231" spans="1:9" s="30" customFormat="1" ht="45">
      <c r="A231" s="92" t="s">
        <v>658</v>
      </c>
      <c r="B231" s="93" t="s">
        <v>701</v>
      </c>
      <c r="C231" s="40" t="s">
        <v>930</v>
      </c>
      <c r="D231" s="29">
        <v>396.3</v>
      </c>
      <c r="E231" s="29">
        <v>396.3</v>
      </c>
      <c r="F231" s="91" t="s">
        <v>1095</v>
      </c>
      <c r="G231" s="90" t="s">
        <v>1063</v>
      </c>
      <c r="H231" s="91" t="s">
        <v>781</v>
      </c>
      <c r="I231" s="31"/>
    </row>
    <row r="232" spans="1:9" s="30" customFormat="1" ht="59.25" customHeight="1">
      <c r="A232" s="92" t="s">
        <v>659</v>
      </c>
      <c r="B232" s="93" t="s">
        <v>702</v>
      </c>
      <c r="C232" s="40" t="s">
        <v>930</v>
      </c>
      <c r="D232" s="29">
        <v>1293.7</v>
      </c>
      <c r="E232" s="29">
        <v>1293.7</v>
      </c>
      <c r="F232" s="91" t="s">
        <v>871</v>
      </c>
      <c r="G232" s="90" t="s">
        <v>1063</v>
      </c>
      <c r="H232" s="100" t="s">
        <v>451</v>
      </c>
      <c r="I232" s="31"/>
    </row>
    <row r="233" spans="1:9" s="30" customFormat="1" ht="30">
      <c r="A233" s="92" t="s">
        <v>660</v>
      </c>
      <c r="B233" s="93" t="s">
        <v>703</v>
      </c>
      <c r="C233" s="40" t="s">
        <v>930</v>
      </c>
      <c r="D233" s="29">
        <v>250</v>
      </c>
      <c r="E233" s="29">
        <v>250</v>
      </c>
      <c r="F233" s="91" t="s">
        <v>308</v>
      </c>
      <c r="G233" s="90" t="s">
        <v>1063</v>
      </c>
      <c r="H233" s="99" t="s">
        <v>784</v>
      </c>
      <c r="I233" s="31"/>
    </row>
    <row r="234" spans="1:9" s="30" customFormat="1" ht="61.5" customHeight="1">
      <c r="A234" s="92" t="s">
        <v>661</v>
      </c>
      <c r="B234" s="93" t="s">
        <v>881</v>
      </c>
      <c r="C234" s="34" t="s">
        <v>929</v>
      </c>
      <c r="D234" s="29">
        <v>100</v>
      </c>
      <c r="E234" s="29">
        <v>100</v>
      </c>
      <c r="F234" s="91" t="s">
        <v>787</v>
      </c>
      <c r="G234" s="90" t="s">
        <v>1063</v>
      </c>
      <c r="H234" s="100" t="s">
        <v>807</v>
      </c>
      <c r="I234" s="31"/>
    </row>
    <row r="235" spans="1:9" s="30" customFormat="1" ht="30">
      <c r="A235" s="92" t="s">
        <v>662</v>
      </c>
      <c r="B235" s="93" t="s">
        <v>704</v>
      </c>
      <c r="C235" s="34" t="s">
        <v>929</v>
      </c>
      <c r="D235" s="29">
        <v>87.4</v>
      </c>
      <c r="E235" s="29">
        <v>87.4</v>
      </c>
      <c r="F235" s="91" t="s">
        <v>1095</v>
      </c>
      <c r="G235" s="90" t="s">
        <v>1063</v>
      </c>
      <c r="H235" s="91" t="s">
        <v>781</v>
      </c>
      <c r="I235" s="31"/>
    </row>
    <row r="236" spans="1:9" s="30" customFormat="1" ht="30">
      <c r="A236" s="92" t="s">
        <v>663</v>
      </c>
      <c r="B236" s="93" t="s">
        <v>705</v>
      </c>
      <c r="C236" s="34" t="s">
        <v>929</v>
      </c>
      <c r="D236" s="29">
        <v>232.3</v>
      </c>
      <c r="E236" s="29">
        <v>232.3</v>
      </c>
      <c r="F236" s="91" t="s">
        <v>788</v>
      </c>
      <c r="G236" s="90" t="s">
        <v>1063</v>
      </c>
      <c r="H236" s="91" t="s">
        <v>840</v>
      </c>
      <c r="I236" s="31"/>
    </row>
    <row r="237" spans="1:9" s="30" customFormat="1" ht="30">
      <c r="A237" s="92" t="s">
        <v>664</v>
      </c>
      <c r="B237" s="93" t="s">
        <v>1092</v>
      </c>
      <c r="C237" s="40" t="s">
        <v>930</v>
      </c>
      <c r="D237" s="29">
        <v>327.8</v>
      </c>
      <c r="E237" s="29">
        <v>327.8</v>
      </c>
      <c r="F237" s="91" t="s">
        <v>1095</v>
      </c>
      <c r="G237" s="90" t="s">
        <v>1063</v>
      </c>
      <c r="H237" s="91" t="s">
        <v>781</v>
      </c>
      <c r="I237" s="91"/>
    </row>
    <row r="238" spans="1:9" s="30" customFormat="1" ht="15" customHeight="1">
      <c r="A238" s="238" t="s">
        <v>665</v>
      </c>
      <c r="B238" s="240" t="s">
        <v>706</v>
      </c>
      <c r="C238" s="40" t="s">
        <v>930</v>
      </c>
      <c r="D238" s="29">
        <v>172.2</v>
      </c>
      <c r="E238" s="29">
        <v>172.2</v>
      </c>
      <c r="F238" s="214" t="s">
        <v>308</v>
      </c>
      <c r="G238" s="216" t="s">
        <v>1063</v>
      </c>
      <c r="H238" s="214" t="s">
        <v>784</v>
      </c>
      <c r="I238" s="184"/>
    </row>
    <row r="239" spans="1:9" s="30" customFormat="1" ht="15">
      <c r="A239" s="239"/>
      <c r="B239" s="241"/>
      <c r="C239" s="34" t="s">
        <v>929</v>
      </c>
      <c r="D239" s="29">
        <v>1549.8</v>
      </c>
      <c r="E239" s="29">
        <v>1549.8</v>
      </c>
      <c r="F239" s="215"/>
      <c r="G239" s="217"/>
      <c r="H239" s="215"/>
      <c r="I239" s="184"/>
    </row>
    <row r="240" spans="1:9" s="30" customFormat="1" ht="28.5" customHeight="1">
      <c r="A240" s="92" t="s">
        <v>666</v>
      </c>
      <c r="B240" s="93" t="s">
        <v>1093</v>
      </c>
      <c r="C240" s="40" t="s">
        <v>930</v>
      </c>
      <c r="D240" s="29">
        <v>215</v>
      </c>
      <c r="E240" s="29">
        <v>215</v>
      </c>
      <c r="F240" s="91" t="s">
        <v>1109</v>
      </c>
      <c r="G240" s="90" t="s">
        <v>1063</v>
      </c>
      <c r="H240" s="91" t="s">
        <v>832</v>
      </c>
      <c r="I240" s="94"/>
    </row>
    <row r="241" spans="1:9" s="30" customFormat="1" ht="87.75" customHeight="1">
      <c r="A241" s="92" t="s">
        <v>667</v>
      </c>
      <c r="B241" s="93" t="s">
        <v>707</v>
      </c>
      <c r="C241" s="34" t="s">
        <v>929</v>
      </c>
      <c r="D241" s="29">
        <v>1417.1</v>
      </c>
      <c r="E241" s="29">
        <v>1396.2</v>
      </c>
      <c r="F241" s="91" t="s">
        <v>830</v>
      </c>
      <c r="G241" s="90" t="s">
        <v>1063</v>
      </c>
      <c r="H241" s="91" t="s">
        <v>883</v>
      </c>
      <c r="I241" s="25" t="s">
        <v>0</v>
      </c>
    </row>
    <row r="242" spans="1:9" s="30" customFormat="1" ht="45.75" customHeight="1">
      <c r="A242" s="92" t="s">
        <v>668</v>
      </c>
      <c r="B242" s="93" t="s">
        <v>875</v>
      </c>
      <c r="C242" s="40" t="s">
        <v>930</v>
      </c>
      <c r="D242" s="29">
        <v>189.5</v>
      </c>
      <c r="E242" s="29">
        <v>189.5</v>
      </c>
      <c r="F242" s="91" t="s">
        <v>308</v>
      </c>
      <c r="G242" s="90" t="s">
        <v>1063</v>
      </c>
      <c r="H242" s="91" t="s">
        <v>784</v>
      </c>
      <c r="I242" s="31"/>
    </row>
    <row r="243" spans="1:9" s="30" customFormat="1" ht="45">
      <c r="A243" s="92" t="s">
        <v>344</v>
      </c>
      <c r="B243" s="93" t="s">
        <v>874</v>
      </c>
      <c r="C243" s="40" t="s">
        <v>930</v>
      </c>
      <c r="D243" s="29">
        <v>290.5</v>
      </c>
      <c r="E243" s="29">
        <v>290.5</v>
      </c>
      <c r="F243" s="91" t="s">
        <v>472</v>
      </c>
      <c r="G243" s="90" t="s">
        <v>1063</v>
      </c>
      <c r="H243" s="91" t="s">
        <v>817</v>
      </c>
      <c r="I243" s="31"/>
    </row>
    <row r="244" spans="1:9" s="30" customFormat="1" ht="30.75" customHeight="1">
      <c r="A244" s="92" t="s">
        <v>345</v>
      </c>
      <c r="B244" s="93" t="s">
        <v>873</v>
      </c>
      <c r="C244" s="40" t="s">
        <v>930</v>
      </c>
      <c r="D244" s="29">
        <v>54.2</v>
      </c>
      <c r="E244" s="29">
        <v>54.2</v>
      </c>
      <c r="F244" s="91" t="s">
        <v>788</v>
      </c>
      <c r="G244" s="90" t="s">
        <v>1063</v>
      </c>
      <c r="H244" s="91" t="s">
        <v>840</v>
      </c>
      <c r="I244" s="31"/>
    </row>
    <row r="245" spans="1:9" s="30" customFormat="1" ht="74.25" customHeight="1">
      <c r="A245" s="92" t="s">
        <v>346</v>
      </c>
      <c r="B245" s="93" t="s">
        <v>872</v>
      </c>
      <c r="C245" s="34" t="s">
        <v>929</v>
      </c>
      <c r="D245" s="29">
        <v>98.5</v>
      </c>
      <c r="E245" s="29">
        <v>98.5</v>
      </c>
      <c r="F245" s="91" t="s">
        <v>787</v>
      </c>
      <c r="G245" s="90" t="s">
        <v>1063</v>
      </c>
      <c r="H245" s="100" t="s">
        <v>807</v>
      </c>
      <c r="I245" s="31"/>
    </row>
    <row r="246" spans="1:9" s="30" customFormat="1" ht="45">
      <c r="A246" s="92" t="s">
        <v>347</v>
      </c>
      <c r="B246" s="93" t="s">
        <v>708</v>
      </c>
      <c r="C246" s="34" t="s">
        <v>929</v>
      </c>
      <c r="D246" s="29">
        <v>1228.4</v>
      </c>
      <c r="E246" s="29">
        <v>1228.4</v>
      </c>
      <c r="F246" s="91" t="s">
        <v>788</v>
      </c>
      <c r="G246" s="90" t="s">
        <v>1063</v>
      </c>
      <c r="H246" s="91" t="s">
        <v>840</v>
      </c>
      <c r="I246" s="31"/>
    </row>
    <row r="247" spans="1:9" s="30" customFormat="1" ht="31.5" customHeight="1">
      <c r="A247" s="92" t="s">
        <v>348</v>
      </c>
      <c r="B247" s="93" t="s">
        <v>1094</v>
      </c>
      <c r="C247" s="40" t="s">
        <v>930</v>
      </c>
      <c r="D247" s="29">
        <v>400</v>
      </c>
      <c r="E247" s="29">
        <v>400</v>
      </c>
      <c r="F247" s="91" t="s">
        <v>308</v>
      </c>
      <c r="G247" s="90" t="s">
        <v>1063</v>
      </c>
      <c r="H247" s="91" t="s">
        <v>784</v>
      </c>
      <c r="I247" s="91"/>
    </row>
    <row r="248" spans="1:9" s="30" customFormat="1" ht="30">
      <c r="A248" s="92" t="s">
        <v>349</v>
      </c>
      <c r="B248" s="93" t="s">
        <v>876</v>
      </c>
      <c r="C248" s="40" t="s">
        <v>930</v>
      </c>
      <c r="D248" s="29">
        <v>286.2</v>
      </c>
      <c r="E248" s="29">
        <v>286.2</v>
      </c>
      <c r="F248" s="91" t="s">
        <v>788</v>
      </c>
      <c r="G248" s="90" t="s">
        <v>1063</v>
      </c>
      <c r="H248" s="91" t="s">
        <v>840</v>
      </c>
      <c r="I248" s="31"/>
    </row>
    <row r="249" spans="1:9" s="30" customFormat="1" ht="30">
      <c r="A249" s="92" t="s">
        <v>350</v>
      </c>
      <c r="B249" s="93" t="s">
        <v>725</v>
      </c>
      <c r="C249" s="40" t="s">
        <v>930</v>
      </c>
      <c r="D249" s="29">
        <v>200</v>
      </c>
      <c r="E249" s="29">
        <v>200</v>
      </c>
      <c r="F249" s="91" t="s">
        <v>1095</v>
      </c>
      <c r="G249" s="90" t="s">
        <v>1063</v>
      </c>
      <c r="H249" s="91" t="s">
        <v>817</v>
      </c>
      <c r="I249" s="31"/>
    </row>
    <row r="250" spans="1:9" s="30" customFormat="1" ht="43.5" customHeight="1">
      <c r="A250" s="92" t="s">
        <v>351</v>
      </c>
      <c r="B250" s="93" t="s">
        <v>877</v>
      </c>
      <c r="C250" s="40" t="s">
        <v>930</v>
      </c>
      <c r="D250" s="29">
        <v>24.5</v>
      </c>
      <c r="E250" s="29">
        <v>24.5</v>
      </c>
      <c r="F250" s="91" t="s">
        <v>788</v>
      </c>
      <c r="G250" s="90" t="s">
        <v>1063</v>
      </c>
      <c r="H250" s="91" t="s">
        <v>840</v>
      </c>
      <c r="I250" s="31"/>
    </row>
    <row r="251" spans="1:9" s="30" customFormat="1" ht="30">
      <c r="A251" s="92" t="s">
        <v>352</v>
      </c>
      <c r="B251" s="97" t="s">
        <v>709</v>
      </c>
      <c r="C251" s="34" t="s">
        <v>929</v>
      </c>
      <c r="D251" s="29">
        <v>417.6</v>
      </c>
      <c r="E251" s="29">
        <v>417.6</v>
      </c>
      <c r="F251" s="90" t="s">
        <v>882</v>
      </c>
      <c r="G251" s="90" t="s">
        <v>1063</v>
      </c>
      <c r="H251" s="91" t="s">
        <v>883</v>
      </c>
      <c r="I251" s="31"/>
    </row>
    <row r="252" spans="1:9" s="30" customFormat="1" ht="30">
      <c r="A252" s="92" t="s">
        <v>353</v>
      </c>
      <c r="B252" s="97" t="s">
        <v>710</v>
      </c>
      <c r="C252" s="40" t="s">
        <v>930</v>
      </c>
      <c r="D252" s="29">
        <v>250</v>
      </c>
      <c r="E252" s="29">
        <v>250</v>
      </c>
      <c r="F252" s="90" t="s">
        <v>308</v>
      </c>
      <c r="G252" s="90" t="s">
        <v>1063</v>
      </c>
      <c r="H252" s="91" t="s">
        <v>784</v>
      </c>
      <c r="I252" s="31"/>
    </row>
    <row r="253" spans="1:9" s="30" customFormat="1" ht="30">
      <c r="A253" s="92" t="s">
        <v>354</v>
      </c>
      <c r="B253" s="93" t="s">
        <v>711</v>
      </c>
      <c r="C253" s="40" t="s">
        <v>930</v>
      </c>
      <c r="D253" s="29">
        <v>370</v>
      </c>
      <c r="E253" s="29">
        <v>370</v>
      </c>
      <c r="F253" s="91" t="s">
        <v>794</v>
      </c>
      <c r="G253" s="90" t="s">
        <v>1063</v>
      </c>
      <c r="H253" s="91" t="s">
        <v>884</v>
      </c>
      <c r="I253" s="91"/>
    </row>
    <row r="254" spans="1:9" s="30" customFormat="1" ht="30">
      <c r="A254" s="92" t="s">
        <v>355</v>
      </c>
      <c r="B254" s="93" t="s">
        <v>712</v>
      </c>
      <c r="C254" s="34" t="s">
        <v>929</v>
      </c>
      <c r="D254" s="29">
        <v>250</v>
      </c>
      <c r="E254" s="29">
        <v>250</v>
      </c>
      <c r="F254" s="91" t="s">
        <v>788</v>
      </c>
      <c r="G254" s="90" t="s">
        <v>1063</v>
      </c>
      <c r="H254" s="91" t="s">
        <v>840</v>
      </c>
      <c r="I254" s="31"/>
    </row>
    <row r="255" spans="1:9" s="30" customFormat="1" ht="30" customHeight="1">
      <c r="A255" s="92" t="s">
        <v>356</v>
      </c>
      <c r="B255" s="93" t="s">
        <v>878</v>
      </c>
      <c r="C255" s="40" t="s">
        <v>930</v>
      </c>
      <c r="D255" s="29">
        <v>37.1</v>
      </c>
      <c r="E255" s="29">
        <v>37.1</v>
      </c>
      <c r="F255" s="91" t="s">
        <v>788</v>
      </c>
      <c r="G255" s="90" t="s">
        <v>1063</v>
      </c>
      <c r="H255" s="91" t="s">
        <v>840</v>
      </c>
      <c r="I255" s="31"/>
    </row>
    <row r="256" spans="1:9" s="30" customFormat="1" ht="30" customHeight="1">
      <c r="A256" s="92" t="s">
        <v>357</v>
      </c>
      <c r="B256" s="93" t="s">
        <v>713</v>
      </c>
      <c r="C256" s="34" t="s">
        <v>929</v>
      </c>
      <c r="D256" s="29">
        <v>500</v>
      </c>
      <c r="E256" s="29">
        <v>500</v>
      </c>
      <c r="F256" s="91" t="s">
        <v>788</v>
      </c>
      <c r="G256" s="90" t="s">
        <v>1063</v>
      </c>
      <c r="H256" s="91" t="s">
        <v>840</v>
      </c>
      <c r="I256" s="31"/>
    </row>
    <row r="257" spans="1:9" s="30" customFormat="1" ht="45">
      <c r="A257" s="92" t="s">
        <v>358</v>
      </c>
      <c r="B257" s="93" t="s">
        <v>714</v>
      </c>
      <c r="C257" s="34" t="s">
        <v>929</v>
      </c>
      <c r="D257" s="29">
        <v>810.3</v>
      </c>
      <c r="E257" s="29">
        <v>602.1</v>
      </c>
      <c r="F257" s="91" t="s">
        <v>825</v>
      </c>
      <c r="G257" s="90" t="s">
        <v>1063</v>
      </c>
      <c r="H257" s="100" t="s">
        <v>807</v>
      </c>
      <c r="I257" s="25" t="s">
        <v>1</v>
      </c>
    </row>
    <row r="258" spans="1:9" s="30" customFormat="1" ht="30">
      <c r="A258" s="92" t="s">
        <v>359</v>
      </c>
      <c r="B258" s="93" t="s">
        <v>879</v>
      </c>
      <c r="C258" s="40" t="s">
        <v>930</v>
      </c>
      <c r="D258" s="29">
        <v>15.4</v>
      </c>
      <c r="E258" s="29">
        <v>15.4</v>
      </c>
      <c r="F258" s="91" t="s">
        <v>794</v>
      </c>
      <c r="G258" s="90" t="s">
        <v>1063</v>
      </c>
      <c r="H258" s="91" t="s">
        <v>884</v>
      </c>
      <c r="I258" s="31"/>
    </row>
    <row r="259" spans="1:9" s="30" customFormat="1" ht="45">
      <c r="A259" s="92" t="s">
        <v>360</v>
      </c>
      <c r="B259" s="93" t="s">
        <v>715</v>
      </c>
      <c r="C259" s="34" t="s">
        <v>929</v>
      </c>
      <c r="D259" s="29">
        <v>494.5</v>
      </c>
      <c r="E259" s="29">
        <v>494.5</v>
      </c>
      <c r="F259" s="91" t="s">
        <v>1095</v>
      </c>
      <c r="G259" s="90" t="s">
        <v>1063</v>
      </c>
      <c r="H259" s="99" t="s">
        <v>817</v>
      </c>
      <c r="I259" s="31"/>
    </row>
    <row r="260" spans="1:9" s="30" customFormat="1" ht="30">
      <c r="A260" s="92" t="s">
        <v>361</v>
      </c>
      <c r="B260" s="93" t="s">
        <v>885</v>
      </c>
      <c r="C260" s="40" t="s">
        <v>930</v>
      </c>
      <c r="D260" s="29">
        <v>115.4</v>
      </c>
      <c r="E260" s="29">
        <v>115.4</v>
      </c>
      <c r="F260" s="91" t="s">
        <v>794</v>
      </c>
      <c r="G260" s="90" t="s">
        <v>1063</v>
      </c>
      <c r="H260" s="99" t="s">
        <v>884</v>
      </c>
      <c r="I260" s="31"/>
    </row>
    <row r="261" spans="1:9" s="30" customFormat="1" ht="29.25" customHeight="1">
      <c r="A261" s="92" t="s">
        <v>362</v>
      </c>
      <c r="B261" s="93" t="s">
        <v>716</v>
      </c>
      <c r="C261" s="40" t="s">
        <v>930</v>
      </c>
      <c r="D261" s="29">
        <v>400</v>
      </c>
      <c r="E261" s="29">
        <v>400</v>
      </c>
      <c r="F261" s="91" t="s">
        <v>1114</v>
      </c>
      <c r="G261" s="90" t="s">
        <v>1063</v>
      </c>
      <c r="H261" s="99" t="s">
        <v>839</v>
      </c>
      <c r="I261" s="31"/>
    </row>
    <row r="262" spans="1:9" s="30" customFormat="1" ht="60.75" customHeight="1">
      <c r="A262" s="92" t="s">
        <v>363</v>
      </c>
      <c r="B262" s="93" t="s">
        <v>880</v>
      </c>
      <c r="C262" s="34" t="s">
        <v>929</v>
      </c>
      <c r="D262" s="29">
        <v>113.9</v>
      </c>
      <c r="E262" s="29">
        <v>113.9</v>
      </c>
      <c r="F262" s="91" t="s">
        <v>787</v>
      </c>
      <c r="G262" s="90" t="s">
        <v>1063</v>
      </c>
      <c r="H262" s="100" t="s">
        <v>807</v>
      </c>
      <c r="I262" s="31"/>
    </row>
    <row r="263" spans="1:9" s="30" customFormat="1" ht="45">
      <c r="A263" s="92" t="s">
        <v>364</v>
      </c>
      <c r="B263" s="93" t="s">
        <v>717</v>
      </c>
      <c r="C263" s="34" t="s">
        <v>929</v>
      </c>
      <c r="D263" s="29">
        <v>844.4</v>
      </c>
      <c r="E263" s="29">
        <v>667.1</v>
      </c>
      <c r="F263" s="91" t="s">
        <v>794</v>
      </c>
      <c r="G263" s="90" t="s">
        <v>1063</v>
      </c>
      <c r="H263" s="91" t="s">
        <v>840</v>
      </c>
      <c r="I263" s="25" t="s">
        <v>2</v>
      </c>
    </row>
    <row r="264" spans="1:9" s="30" customFormat="1" ht="29.25" customHeight="1">
      <c r="A264" s="92" t="s">
        <v>365</v>
      </c>
      <c r="B264" s="93" t="s">
        <v>718</v>
      </c>
      <c r="C264" s="40" t="s">
        <v>930</v>
      </c>
      <c r="D264" s="29">
        <v>400</v>
      </c>
      <c r="E264" s="29">
        <v>400</v>
      </c>
      <c r="F264" s="91" t="s">
        <v>308</v>
      </c>
      <c r="G264" s="90" t="s">
        <v>1063</v>
      </c>
      <c r="H264" s="91" t="s">
        <v>784</v>
      </c>
      <c r="I264" s="31"/>
    </row>
    <row r="265" spans="1:9" s="30" customFormat="1" ht="30">
      <c r="A265" s="92" t="s">
        <v>366</v>
      </c>
      <c r="B265" s="93" t="s">
        <v>720</v>
      </c>
      <c r="C265" s="40" t="s">
        <v>930</v>
      </c>
      <c r="D265" s="29">
        <v>120</v>
      </c>
      <c r="E265" s="29">
        <v>120</v>
      </c>
      <c r="F265" s="91" t="s">
        <v>1095</v>
      </c>
      <c r="G265" s="90" t="s">
        <v>1063</v>
      </c>
      <c r="H265" s="99" t="s">
        <v>817</v>
      </c>
      <c r="I265" s="31"/>
    </row>
    <row r="266" spans="1:9" s="30" customFormat="1" ht="30" customHeight="1">
      <c r="A266" s="92" t="s">
        <v>367</v>
      </c>
      <c r="B266" s="93" t="s">
        <v>721</v>
      </c>
      <c r="C266" s="34" t="s">
        <v>929</v>
      </c>
      <c r="D266" s="29">
        <v>2537.4</v>
      </c>
      <c r="E266" s="29">
        <v>2537.4</v>
      </c>
      <c r="F266" s="91" t="s">
        <v>787</v>
      </c>
      <c r="G266" s="90" t="s">
        <v>1063</v>
      </c>
      <c r="H266" s="100" t="s">
        <v>807</v>
      </c>
      <c r="I266" s="31"/>
    </row>
    <row r="267" spans="1:9" s="114" customFormat="1" ht="60.75" customHeight="1">
      <c r="A267" s="92" t="s">
        <v>368</v>
      </c>
      <c r="B267" s="93" t="s">
        <v>886</v>
      </c>
      <c r="C267" s="34" t="s">
        <v>929</v>
      </c>
      <c r="D267" s="34"/>
      <c r="E267" s="29">
        <v>100.3</v>
      </c>
      <c r="F267" s="91" t="s">
        <v>787</v>
      </c>
      <c r="G267" s="90" t="s">
        <v>1063</v>
      </c>
      <c r="H267" s="100" t="s">
        <v>807</v>
      </c>
      <c r="I267" s="25" t="s">
        <v>887</v>
      </c>
    </row>
    <row r="268" spans="1:9" s="30" customFormat="1" ht="43.5" customHeight="1">
      <c r="A268" s="92" t="s">
        <v>369</v>
      </c>
      <c r="B268" s="93" t="s">
        <v>722</v>
      </c>
      <c r="C268" s="34" t="s">
        <v>929</v>
      </c>
      <c r="D268" s="29">
        <v>550</v>
      </c>
      <c r="E268" s="29">
        <v>550</v>
      </c>
      <c r="F268" s="91" t="s">
        <v>303</v>
      </c>
      <c r="G268" s="90" t="s">
        <v>1063</v>
      </c>
      <c r="H268" s="99" t="s">
        <v>888</v>
      </c>
      <c r="I268" s="91"/>
    </row>
    <row r="269" spans="1:9" s="30" customFormat="1" ht="28.5" customHeight="1">
      <c r="A269" s="92" t="s">
        <v>370</v>
      </c>
      <c r="B269" s="93" t="s">
        <v>723</v>
      </c>
      <c r="C269" s="40" t="s">
        <v>930</v>
      </c>
      <c r="D269" s="29">
        <v>90</v>
      </c>
      <c r="E269" s="29">
        <v>90</v>
      </c>
      <c r="F269" s="91" t="s">
        <v>1095</v>
      </c>
      <c r="G269" s="90" t="s">
        <v>1063</v>
      </c>
      <c r="H269" s="99" t="s">
        <v>817</v>
      </c>
      <c r="I269" s="31"/>
    </row>
    <row r="270" spans="1:9" s="30" customFormat="1" ht="30">
      <c r="A270" s="92" t="s">
        <v>371</v>
      </c>
      <c r="B270" s="93" t="s">
        <v>724</v>
      </c>
      <c r="C270" s="34" t="s">
        <v>929</v>
      </c>
      <c r="D270" s="29">
        <v>526.9</v>
      </c>
      <c r="E270" s="29">
        <v>526.9</v>
      </c>
      <c r="F270" s="91" t="s">
        <v>794</v>
      </c>
      <c r="G270" s="90" t="s">
        <v>1063</v>
      </c>
      <c r="H270" s="99" t="s">
        <v>884</v>
      </c>
      <c r="I270" s="31"/>
    </row>
    <row r="271" spans="1:9" s="30" customFormat="1" ht="29.25" customHeight="1">
      <c r="A271" s="92" t="s">
        <v>372</v>
      </c>
      <c r="B271" s="93" t="s">
        <v>889</v>
      </c>
      <c r="C271" s="40" t="s">
        <v>930</v>
      </c>
      <c r="D271" s="29">
        <v>150</v>
      </c>
      <c r="E271" s="29">
        <v>150</v>
      </c>
      <c r="F271" s="91" t="s">
        <v>1095</v>
      </c>
      <c r="G271" s="90" t="s">
        <v>1063</v>
      </c>
      <c r="H271" s="99" t="s">
        <v>817</v>
      </c>
      <c r="I271" s="31"/>
    </row>
    <row r="272" spans="1:9" s="30" customFormat="1" ht="29.25" customHeight="1">
      <c r="A272" s="92" t="s">
        <v>373</v>
      </c>
      <c r="B272" s="93" t="s">
        <v>890</v>
      </c>
      <c r="C272" s="40" t="s">
        <v>930</v>
      </c>
      <c r="D272" s="29">
        <v>500</v>
      </c>
      <c r="E272" s="29">
        <v>500</v>
      </c>
      <c r="F272" s="91" t="s">
        <v>794</v>
      </c>
      <c r="G272" s="90" t="s">
        <v>1063</v>
      </c>
      <c r="H272" s="99" t="s">
        <v>884</v>
      </c>
      <c r="I272" s="31"/>
    </row>
    <row r="273" spans="1:9" s="30" customFormat="1" ht="30">
      <c r="A273" s="92" t="s">
        <v>374</v>
      </c>
      <c r="B273" s="93" t="s">
        <v>891</v>
      </c>
      <c r="C273" s="40" t="s">
        <v>930</v>
      </c>
      <c r="D273" s="29">
        <v>56.3</v>
      </c>
      <c r="E273" s="29">
        <v>56.3</v>
      </c>
      <c r="F273" s="91" t="s">
        <v>794</v>
      </c>
      <c r="G273" s="90" t="s">
        <v>1063</v>
      </c>
      <c r="H273" s="99" t="s">
        <v>884</v>
      </c>
      <c r="I273" s="31"/>
    </row>
    <row r="274" spans="1:9" s="30" customFormat="1" ht="30.75" customHeight="1">
      <c r="A274" s="92" t="s">
        <v>375</v>
      </c>
      <c r="B274" s="93" t="s">
        <v>892</v>
      </c>
      <c r="C274" s="34" t="s">
        <v>929</v>
      </c>
      <c r="D274" s="29">
        <v>1125.1</v>
      </c>
      <c r="E274" s="29">
        <v>1125.1</v>
      </c>
      <c r="F274" s="91" t="s">
        <v>788</v>
      </c>
      <c r="G274" s="90" t="s">
        <v>1063</v>
      </c>
      <c r="H274" s="99" t="s">
        <v>840</v>
      </c>
      <c r="I274" s="31"/>
    </row>
    <row r="275" spans="1:9" s="30" customFormat="1" ht="30">
      <c r="A275" s="92" t="s">
        <v>376</v>
      </c>
      <c r="B275" s="93" t="s">
        <v>893</v>
      </c>
      <c r="C275" s="34" t="s">
        <v>929</v>
      </c>
      <c r="D275" s="29">
        <v>399.5</v>
      </c>
      <c r="E275" s="29">
        <v>399.5</v>
      </c>
      <c r="F275" s="91" t="s">
        <v>1095</v>
      </c>
      <c r="G275" s="90" t="s">
        <v>1063</v>
      </c>
      <c r="H275" s="99" t="s">
        <v>817</v>
      </c>
      <c r="I275" s="31"/>
    </row>
    <row r="276" spans="1:9" s="30" customFormat="1" ht="30" customHeight="1">
      <c r="A276" s="92" t="s">
        <v>377</v>
      </c>
      <c r="B276" s="93" t="s">
        <v>1096</v>
      </c>
      <c r="C276" s="40" t="s">
        <v>930</v>
      </c>
      <c r="D276" s="29">
        <v>1520</v>
      </c>
      <c r="E276" s="29">
        <v>1520</v>
      </c>
      <c r="F276" s="91" t="s">
        <v>690</v>
      </c>
      <c r="G276" s="90" t="s">
        <v>1063</v>
      </c>
      <c r="H276" s="99" t="s">
        <v>894</v>
      </c>
      <c r="I276" s="91"/>
    </row>
    <row r="277" spans="1:9" s="30" customFormat="1" ht="30">
      <c r="A277" s="92" t="s">
        <v>378</v>
      </c>
      <c r="B277" s="97" t="s">
        <v>895</v>
      </c>
      <c r="C277" s="40" t="s">
        <v>930</v>
      </c>
      <c r="D277" s="29">
        <v>105.4</v>
      </c>
      <c r="E277" s="29">
        <v>105.4</v>
      </c>
      <c r="F277" s="90" t="s">
        <v>788</v>
      </c>
      <c r="G277" s="90" t="s">
        <v>1063</v>
      </c>
      <c r="H277" s="99" t="s">
        <v>840</v>
      </c>
      <c r="I277" s="31"/>
    </row>
    <row r="278" spans="1:9" s="30" customFormat="1" ht="44.25" customHeight="1">
      <c r="A278" s="92" t="s">
        <v>379</v>
      </c>
      <c r="B278" s="93" t="s">
        <v>1098</v>
      </c>
      <c r="C278" s="40" t="s">
        <v>930</v>
      </c>
      <c r="D278" s="29">
        <v>129</v>
      </c>
      <c r="E278" s="29">
        <v>129</v>
      </c>
      <c r="F278" s="91" t="s">
        <v>472</v>
      </c>
      <c r="G278" s="90" t="s">
        <v>1063</v>
      </c>
      <c r="H278" s="99" t="s">
        <v>896</v>
      </c>
      <c r="I278" s="91"/>
    </row>
    <row r="279" spans="1:9" s="30" customFormat="1" ht="60.75" customHeight="1">
      <c r="A279" s="92" t="s">
        <v>380</v>
      </c>
      <c r="B279" s="93" t="s">
        <v>70</v>
      </c>
      <c r="C279" s="40" t="s">
        <v>930</v>
      </c>
      <c r="D279" s="29">
        <v>460</v>
      </c>
      <c r="E279" s="29">
        <v>460</v>
      </c>
      <c r="F279" s="91" t="s">
        <v>1065</v>
      </c>
      <c r="G279" s="90" t="s">
        <v>1063</v>
      </c>
      <c r="H279" s="91" t="s">
        <v>897</v>
      </c>
      <c r="I279" s="61" t="s">
        <v>758</v>
      </c>
    </row>
    <row r="280" spans="1:9" s="30" customFormat="1" ht="45.75" customHeight="1">
      <c r="A280" s="92" t="s">
        <v>381</v>
      </c>
      <c r="B280" s="93" t="s">
        <v>71</v>
      </c>
      <c r="C280" s="40" t="s">
        <v>930</v>
      </c>
      <c r="D280" s="29">
        <v>267.8</v>
      </c>
      <c r="E280" s="29">
        <v>267.8</v>
      </c>
      <c r="F280" s="91" t="s">
        <v>794</v>
      </c>
      <c r="G280" s="90" t="s">
        <v>1063</v>
      </c>
      <c r="H280" s="99" t="s">
        <v>884</v>
      </c>
      <c r="I280" s="91"/>
    </row>
    <row r="281" spans="1:9" s="30" customFormat="1" ht="45" customHeight="1">
      <c r="A281" s="92" t="s">
        <v>382</v>
      </c>
      <c r="B281" s="93" t="s">
        <v>19</v>
      </c>
      <c r="C281" s="40" t="s">
        <v>930</v>
      </c>
      <c r="D281" s="29">
        <v>100</v>
      </c>
      <c r="E281" s="29">
        <v>100</v>
      </c>
      <c r="F281" s="91" t="s">
        <v>1075</v>
      </c>
      <c r="G281" s="90" t="s">
        <v>1063</v>
      </c>
      <c r="H281" s="91" t="s">
        <v>898</v>
      </c>
      <c r="I281" s="96"/>
    </row>
    <row r="282" spans="1:9" s="30" customFormat="1" ht="36.75" customHeight="1">
      <c r="A282" s="238" t="s">
        <v>383</v>
      </c>
      <c r="B282" s="240" t="s">
        <v>738</v>
      </c>
      <c r="C282" s="40" t="s">
        <v>930</v>
      </c>
      <c r="D282" s="29">
        <v>303.2</v>
      </c>
      <c r="E282" s="29">
        <v>303.2</v>
      </c>
      <c r="F282" s="214" t="s">
        <v>899</v>
      </c>
      <c r="G282" s="216" t="s">
        <v>1063</v>
      </c>
      <c r="H282" s="153" t="s">
        <v>900</v>
      </c>
      <c r="I282" s="220"/>
    </row>
    <row r="283" spans="1:9" s="30" customFormat="1" ht="36" customHeight="1">
      <c r="A283" s="239"/>
      <c r="B283" s="241"/>
      <c r="C283" s="34" t="s">
        <v>929</v>
      </c>
      <c r="D283" s="29">
        <v>2410.2</v>
      </c>
      <c r="E283" s="29">
        <v>2331</v>
      </c>
      <c r="F283" s="215"/>
      <c r="G283" s="217"/>
      <c r="H283" s="144"/>
      <c r="I283" s="220"/>
    </row>
    <row r="284" spans="1:9" s="30" customFormat="1" ht="16.5" customHeight="1">
      <c r="A284" s="185" t="s">
        <v>384</v>
      </c>
      <c r="B284" s="234" t="s">
        <v>726</v>
      </c>
      <c r="C284" s="40" t="s">
        <v>930</v>
      </c>
      <c r="D284" s="29">
        <v>330</v>
      </c>
      <c r="E284" s="29">
        <v>330</v>
      </c>
      <c r="F284" s="220" t="s">
        <v>788</v>
      </c>
      <c r="G284" s="221" t="s">
        <v>1063</v>
      </c>
      <c r="H284" s="153" t="s">
        <v>840</v>
      </c>
      <c r="I284" s="220"/>
    </row>
    <row r="285" spans="1:9" s="30" customFormat="1" ht="15.75" customHeight="1">
      <c r="A285" s="185"/>
      <c r="B285" s="234"/>
      <c r="C285" s="34" t="s">
        <v>929</v>
      </c>
      <c r="D285" s="29">
        <v>679.5</v>
      </c>
      <c r="E285" s="29">
        <v>679.5</v>
      </c>
      <c r="F285" s="220"/>
      <c r="G285" s="221"/>
      <c r="H285" s="144"/>
      <c r="I285" s="220"/>
    </row>
    <row r="286" spans="1:9" s="30" customFormat="1" ht="30" customHeight="1">
      <c r="A286" s="92" t="s">
        <v>385</v>
      </c>
      <c r="B286" s="93" t="s">
        <v>1099</v>
      </c>
      <c r="C286" s="40" t="s">
        <v>930</v>
      </c>
      <c r="D286" s="29">
        <v>800</v>
      </c>
      <c r="E286" s="29">
        <v>800</v>
      </c>
      <c r="F286" s="91" t="s">
        <v>308</v>
      </c>
      <c r="G286" s="90" t="s">
        <v>1063</v>
      </c>
      <c r="H286" s="91" t="s">
        <v>784</v>
      </c>
      <c r="I286" s="91"/>
    </row>
    <row r="287" spans="1:9" s="30" customFormat="1" ht="30" customHeight="1">
      <c r="A287" s="92" t="s">
        <v>386</v>
      </c>
      <c r="B287" s="97" t="s">
        <v>739</v>
      </c>
      <c r="C287" s="40" t="s">
        <v>930</v>
      </c>
      <c r="D287" s="29">
        <v>48.4</v>
      </c>
      <c r="E287" s="29">
        <v>48.4</v>
      </c>
      <c r="F287" s="90" t="s">
        <v>1072</v>
      </c>
      <c r="G287" s="90" t="s">
        <v>1063</v>
      </c>
      <c r="H287" s="91" t="s">
        <v>826</v>
      </c>
      <c r="I287" s="31"/>
    </row>
    <row r="288" spans="1:9" s="30" customFormat="1" ht="60">
      <c r="A288" s="92" t="s">
        <v>387</v>
      </c>
      <c r="B288" s="93" t="s">
        <v>740</v>
      </c>
      <c r="C288" s="34" t="s">
        <v>929</v>
      </c>
      <c r="D288" s="29">
        <v>1912.2</v>
      </c>
      <c r="E288" s="29">
        <v>1828.1</v>
      </c>
      <c r="F288" s="91" t="s">
        <v>825</v>
      </c>
      <c r="G288" s="90" t="s">
        <v>1063</v>
      </c>
      <c r="H288" s="25" t="s">
        <v>780</v>
      </c>
      <c r="I288" s="25" t="s">
        <v>3</v>
      </c>
    </row>
    <row r="289" spans="1:9" s="30" customFormat="1" ht="30" customHeight="1">
      <c r="A289" s="92" t="s">
        <v>388</v>
      </c>
      <c r="B289" s="93" t="s">
        <v>1100</v>
      </c>
      <c r="C289" s="40" t="s">
        <v>930</v>
      </c>
      <c r="D289" s="29">
        <v>350</v>
      </c>
      <c r="E289" s="29">
        <v>350</v>
      </c>
      <c r="F289" s="91" t="s">
        <v>20</v>
      </c>
      <c r="G289" s="90" t="s">
        <v>1063</v>
      </c>
      <c r="H289" s="25" t="s">
        <v>901</v>
      </c>
      <c r="I289" s="94"/>
    </row>
    <row r="290" spans="1:9" s="30" customFormat="1" ht="30">
      <c r="A290" s="92" t="s">
        <v>389</v>
      </c>
      <c r="B290" s="93" t="s">
        <v>902</v>
      </c>
      <c r="C290" s="40" t="s">
        <v>930</v>
      </c>
      <c r="D290" s="29">
        <v>98</v>
      </c>
      <c r="E290" s="29">
        <v>98</v>
      </c>
      <c r="F290" s="91" t="s">
        <v>788</v>
      </c>
      <c r="G290" s="90" t="s">
        <v>1063</v>
      </c>
      <c r="H290" s="25" t="s">
        <v>840</v>
      </c>
      <c r="I290" s="31"/>
    </row>
    <row r="291" spans="1:9" s="30" customFormat="1" ht="30">
      <c r="A291" s="92" t="s">
        <v>390</v>
      </c>
      <c r="B291" s="93" t="s">
        <v>741</v>
      </c>
      <c r="C291" s="34" t="s">
        <v>929</v>
      </c>
      <c r="D291" s="29">
        <v>500</v>
      </c>
      <c r="E291" s="29">
        <v>500</v>
      </c>
      <c r="F291" s="91" t="s">
        <v>794</v>
      </c>
      <c r="G291" s="90" t="s">
        <v>1063</v>
      </c>
      <c r="H291" s="99" t="s">
        <v>884</v>
      </c>
      <c r="I291" s="31"/>
    </row>
    <row r="292" spans="1:9" s="114" customFormat="1" ht="60" customHeight="1">
      <c r="A292" s="92" t="s">
        <v>391</v>
      </c>
      <c r="B292" s="93" t="s">
        <v>903</v>
      </c>
      <c r="C292" s="34" t="s">
        <v>929</v>
      </c>
      <c r="D292" s="34"/>
      <c r="E292" s="95">
        <v>78</v>
      </c>
      <c r="F292" s="91" t="s">
        <v>787</v>
      </c>
      <c r="G292" s="90" t="s">
        <v>1063</v>
      </c>
      <c r="H292" s="25" t="s">
        <v>807</v>
      </c>
      <c r="I292" s="25" t="s">
        <v>904</v>
      </c>
    </row>
    <row r="293" spans="1:9" s="30" customFormat="1" ht="30">
      <c r="A293" s="92" t="s">
        <v>392</v>
      </c>
      <c r="B293" s="93" t="s">
        <v>742</v>
      </c>
      <c r="C293" s="34" t="s">
        <v>929</v>
      </c>
      <c r="D293" s="29">
        <v>846</v>
      </c>
      <c r="E293" s="29">
        <v>846</v>
      </c>
      <c r="F293" s="91" t="s">
        <v>788</v>
      </c>
      <c r="G293" s="90" t="s">
        <v>1063</v>
      </c>
      <c r="H293" s="25" t="s">
        <v>840</v>
      </c>
      <c r="I293" s="31"/>
    </row>
    <row r="294" spans="1:9" s="30" customFormat="1" ht="30">
      <c r="A294" s="92" t="s">
        <v>393</v>
      </c>
      <c r="B294" s="93" t="s">
        <v>905</v>
      </c>
      <c r="C294" s="40" t="s">
        <v>930</v>
      </c>
      <c r="D294" s="29">
        <v>100</v>
      </c>
      <c r="E294" s="29">
        <v>100</v>
      </c>
      <c r="F294" s="91" t="s">
        <v>788</v>
      </c>
      <c r="G294" s="90" t="s">
        <v>1063</v>
      </c>
      <c r="H294" s="25" t="s">
        <v>840</v>
      </c>
      <c r="I294" s="31"/>
    </row>
    <row r="295" spans="1:9" s="114" customFormat="1" ht="60" customHeight="1">
      <c r="A295" s="92" t="s">
        <v>394</v>
      </c>
      <c r="B295" s="93" t="s">
        <v>906</v>
      </c>
      <c r="C295" s="34" t="s">
        <v>929</v>
      </c>
      <c r="D295" s="95"/>
      <c r="E295" s="95">
        <v>103.5</v>
      </c>
      <c r="F295" s="91" t="s">
        <v>787</v>
      </c>
      <c r="G295" s="90" t="s">
        <v>1063</v>
      </c>
      <c r="H295" s="25" t="s">
        <v>807</v>
      </c>
      <c r="I295" s="25" t="s">
        <v>907</v>
      </c>
    </row>
    <row r="296" spans="1:9" s="30" customFormat="1" ht="45">
      <c r="A296" s="92" t="s">
        <v>395</v>
      </c>
      <c r="B296" s="93" t="s">
        <v>1169</v>
      </c>
      <c r="C296" s="40" t="s">
        <v>930</v>
      </c>
      <c r="D296" s="29">
        <v>558.1</v>
      </c>
      <c r="E296" s="29">
        <v>558.1</v>
      </c>
      <c r="F296" s="91" t="s">
        <v>303</v>
      </c>
      <c r="G296" s="90" t="s">
        <v>1063</v>
      </c>
      <c r="H296" s="25" t="s">
        <v>888</v>
      </c>
      <c r="I296" s="91"/>
    </row>
    <row r="297" spans="1:9" s="30" customFormat="1" ht="45">
      <c r="A297" s="92" t="s">
        <v>439</v>
      </c>
      <c r="B297" s="93" t="s">
        <v>743</v>
      </c>
      <c r="C297" s="34" t="s">
        <v>929</v>
      </c>
      <c r="D297" s="29">
        <v>3700</v>
      </c>
      <c r="E297" s="29">
        <v>3238</v>
      </c>
      <c r="F297" s="91" t="s">
        <v>787</v>
      </c>
      <c r="G297" s="90" t="s">
        <v>1063</v>
      </c>
      <c r="H297" s="25" t="s">
        <v>807</v>
      </c>
      <c r="I297" s="25" t="s">
        <v>4</v>
      </c>
    </row>
    <row r="298" spans="1:9" s="30" customFormat="1" ht="30">
      <c r="A298" s="92" t="s">
        <v>440</v>
      </c>
      <c r="B298" s="93" t="s">
        <v>908</v>
      </c>
      <c r="C298" s="40" t="s">
        <v>930</v>
      </c>
      <c r="D298" s="29">
        <v>165</v>
      </c>
      <c r="E298" s="29">
        <v>165</v>
      </c>
      <c r="F298" s="91" t="s">
        <v>1095</v>
      </c>
      <c r="G298" s="90" t="s">
        <v>1063</v>
      </c>
      <c r="H298" s="99" t="s">
        <v>817</v>
      </c>
      <c r="I298" s="31"/>
    </row>
    <row r="299" spans="1:9" s="30" customFormat="1" ht="28.5" customHeight="1">
      <c r="A299" s="92" t="s">
        <v>396</v>
      </c>
      <c r="B299" s="93" t="s">
        <v>744</v>
      </c>
      <c r="C299" s="40" t="s">
        <v>930</v>
      </c>
      <c r="D299" s="29">
        <v>122.8</v>
      </c>
      <c r="E299" s="29">
        <v>122.8</v>
      </c>
      <c r="F299" s="91" t="s">
        <v>308</v>
      </c>
      <c r="G299" s="90" t="s">
        <v>1063</v>
      </c>
      <c r="H299" s="91" t="s">
        <v>784</v>
      </c>
      <c r="I299" s="31"/>
    </row>
    <row r="300" spans="1:9" s="30" customFormat="1" ht="30">
      <c r="A300" s="92" t="s">
        <v>397</v>
      </c>
      <c r="B300" s="93" t="s">
        <v>909</v>
      </c>
      <c r="C300" s="40" t="s">
        <v>930</v>
      </c>
      <c r="D300" s="29">
        <v>100</v>
      </c>
      <c r="E300" s="29">
        <v>100</v>
      </c>
      <c r="F300" s="91" t="s">
        <v>794</v>
      </c>
      <c r="G300" s="90" t="s">
        <v>1063</v>
      </c>
      <c r="H300" s="99" t="s">
        <v>884</v>
      </c>
      <c r="I300" s="31"/>
    </row>
    <row r="301" spans="1:9" s="30" customFormat="1" ht="29.25" customHeight="1">
      <c r="A301" s="92" t="s">
        <v>398</v>
      </c>
      <c r="B301" s="93" t="s">
        <v>512</v>
      </c>
      <c r="C301" s="34" t="s">
        <v>929</v>
      </c>
      <c r="D301" s="29">
        <v>467.7</v>
      </c>
      <c r="E301" s="29">
        <v>467.7</v>
      </c>
      <c r="F301" s="91" t="s">
        <v>1095</v>
      </c>
      <c r="G301" s="90" t="s">
        <v>1063</v>
      </c>
      <c r="H301" s="99" t="s">
        <v>817</v>
      </c>
      <c r="I301" s="31"/>
    </row>
    <row r="302" spans="1:9" s="30" customFormat="1" ht="29.25" customHeight="1">
      <c r="A302" s="92" t="s">
        <v>399</v>
      </c>
      <c r="B302" s="93" t="s">
        <v>745</v>
      </c>
      <c r="C302" s="34" t="s">
        <v>929</v>
      </c>
      <c r="D302" s="29">
        <v>500</v>
      </c>
      <c r="E302" s="29">
        <v>500</v>
      </c>
      <c r="F302" s="91" t="s">
        <v>1095</v>
      </c>
      <c r="G302" s="90" t="s">
        <v>1063</v>
      </c>
      <c r="H302" s="99" t="s">
        <v>817</v>
      </c>
      <c r="I302" s="31"/>
    </row>
    <row r="303" spans="1:9" s="30" customFormat="1" ht="29.25" customHeight="1">
      <c r="A303" s="92" t="s">
        <v>400</v>
      </c>
      <c r="B303" s="93" t="s">
        <v>1101</v>
      </c>
      <c r="C303" s="40" t="s">
        <v>930</v>
      </c>
      <c r="D303" s="29">
        <v>347.5</v>
      </c>
      <c r="E303" s="29">
        <v>347.5</v>
      </c>
      <c r="F303" s="91" t="s">
        <v>308</v>
      </c>
      <c r="G303" s="90" t="s">
        <v>1063</v>
      </c>
      <c r="H303" s="91" t="s">
        <v>784</v>
      </c>
      <c r="I303" s="91"/>
    </row>
    <row r="304" spans="1:9" s="30" customFormat="1" ht="30" customHeight="1">
      <c r="A304" s="92" t="s">
        <v>401</v>
      </c>
      <c r="B304" s="93" t="s">
        <v>1102</v>
      </c>
      <c r="C304" s="40" t="s">
        <v>930</v>
      </c>
      <c r="D304" s="29">
        <v>80.8</v>
      </c>
      <c r="E304" s="29">
        <v>80.8</v>
      </c>
      <c r="F304" s="91" t="s">
        <v>1095</v>
      </c>
      <c r="G304" s="90" t="s">
        <v>1063</v>
      </c>
      <c r="H304" s="99" t="s">
        <v>817</v>
      </c>
      <c r="I304" s="91"/>
    </row>
    <row r="305" spans="1:9" s="30" customFormat="1" ht="57" customHeight="1">
      <c r="A305" s="92" t="s">
        <v>402</v>
      </c>
      <c r="B305" s="93" t="s">
        <v>1103</v>
      </c>
      <c r="C305" s="40" t="s">
        <v>930</v>
      </c>
      <c r="D305" s="29">
        <v>460</v>
      </c>
      <c r="E305" s="29">
        <v>460</v>
      </c>
      <c r="F305" s="91" t="s">
        <v>746</v>
      </c>
      <c r="G305" s="90" t="s">
        <v>1063</v>
      </c>
      <c r="H305" s="91" t="s">
        <v>910</v>
      </c>
      <c r="I305" s="61" t="s">
        <v>758</v>
      </c>
    </row>
    <row r="306" spans="1:9" s="30" customFormat="1" ht="29.25" customHeight="1">
      <c r="A306" s="92" t="s">
        <v>403</v>
      </c>
      <c r="B306" s="93" t="s">
        <v>911</v>
      </c>
      <c r="C306" s="40" t="s">
        <v>930</v>
      </c>
      <c r="D306" s="29">
        <v>124.7</v>
      </c>
      <c r="E306" s="29">
        <v>124.7</v>
      </c>
      <c r="F306" s="91" t="s">
        <v>794</v>
      </c>
      <c r="G306" s="90" t="s">
        <v>1063</v>
      </c>
      <c r="H306" s="99" t="s">
        <v>884</v>
      </c>
      <c r="I306" s="31"/>
    </row>
    <row r="307" spans="1:9" s="30" customFormat="1" ht="58.5" customHeight="1">
      <c r="A307" s="92" t="s">
        <v>404</v>
      </c>
      <c r="B307" s="93" t="s">
        <v>912</v>
      </c>
      <c r="C307" s="34" t="s">
        <v>929</v>
      </c>
      <c r="D307" s="29">
        <v>100</v>
      </c>
      <c r="E307" s="29">
        <v>100</v>
      </c>
      <c r="F307" s="91" t="s">
        <v>787</v>
      </c>
      <c r="G307" s="90" t="s">
        <v>1063</v>
      </c>
      <c r="H307" s="101" t="s">
        <v>807</v>
      </c>
      <c r="I307" s="31"/>
    </row>
    <row r="308" spans="1:9" s="30" customFormat="1" ht="29.25" customHeight="1">
      <c r="A308" s="92" t="s">
        <v>405</v>
      </c>
      <c r="B308" s="93" t="s">
        <v>1104</v>
      </c>
      <c r="C308" s="40" t="s">
        <v>930</v>
      </c>
      <c r="D308" s="29">
        <v>426.3</v>
      </c>
      <c r="E308" s="29">
        <v>426.3</v>
      </c>
      <c r="F308" s="91" t="s">
        <v>1097</v>
      </c>
      <c r="G308" s="90" t="s">
        <v>1063</v>
      </c>
      <c r="H308" s="91" t="s">
        <v>913</v>
      </c>
      <c r="I308" s="91"/>
    </row>
    <row r="309" spans="1:9" s="30" customFormat="1" ht="43.5" customHeight="1">
      <c r="A309" s="92" t="s">
        <v>406</v>
      </c>
      <c r="B309" s="93" t="s">
        <v>511</v>
      </c>
      <c r="C309" s="34" t="s">
        <v>929</v>
      </c>
      <c r="D309" s="29">
        <v>986.5</v>
      </c>
      <c r="E309" s="29">
        <v>883</v>
      </c>
      <c r="F309" s="91" t="s">
        <v>788</v>
      </c>
      <c r="G309" s="90" t="s">
        <v>1063</v>
      </c>
      <c r="H309" s="25" t="s">
        <v>840</v>
      </c>
      <c r="I309" s="25" t="s">
        <v>5</v>
      </c>
    </row>
    <row r="310" spans="1:9" s="30" customFormat="1" ht="43.5" customHeight="1">
      <c r="A310" s="92" t="s">
        <v>407</v>
      </c>
      <c r="B310" s="93" t="s">
        <v>1105</v>
      </c>
      <c r="C310" s="40" t="s">
        <v>930</v>
      </c>
      <c r="D310" s="29">
        <v>300</v>
      </c>
      <c r="E310" s="29">
        <v>298.5</v>
      </c>
      <c r="F310" s="91" t="s">
        <v>794</v>
      </c>
      <c r="G310" s="90" t="s">
        <v>1063</v>
      </c>
      <c r="H310" s="99" t="s">
        <v>884</v>
      </c>
      <c r="I310" s="25" t="s">
        <v>6</v>
      </c>
    </row>
    <row r="311" spans="1:9" s="30" customFormat="1" ht="44.25" customHeight="1">
      <c r="A311" s="92" t="s">
        <v>408</v>
      </c>
      <c r="B311" s="93" t="s">
        <v>1106</v>
      </c>
      <c r="C311" s="40" t="s">
        <v>930</v>
      </c>
      <c r="D311" s="29">
        <v>70</v>
      </c>
      <c r="E311" s="29">
        <v>70</v>
      </c>
      <c r="F311" s="91" t="s">
        <v>1075</v>
      </c>
      <c r="G311" s="90" t="s">
        <v>1063</v>
      </c>
      <c r="H311" s="91" t="s">
        <v>898</v>
      </c>
      <c r="I311" s="91"/>
    </row>
    <row r="312" spans="1:9" s="30" customFormat="1" ht="43.5" customHeight="1">
      <c r="A312" s="92" t="s">
        <v>409</v>
      </c>
      <c r="B312" s="93" t="s">
        <v>747</v>
      </c>
      <c r="C312" s="40" t="s">
        <v>930</v>
      </c>
      <c r="D312" s="29">
        <v>800</v>
      </c>
      <c r="E312" s="29">
        <v>800</v>
      </c>
      <c r="F312" s="91" t="s">
        <v>899</v>
      </c>
      <c r="G312" s="90" t="s">
        <v>1063</v>
      </c>
      <c r="H312" s="101" t="s">
        <v>914</v>
      </c>
      <c r="I312" s="91"/>
    </row>
    <row r="313" spans="1:9" s="102" customFormat="1" ht="72.75" customHeight="1">
      <c r="A313" s="92" t="s">
        <v>410</v>
      </c>
      <c r="B313" s="93" t="s">
        <v>915</v>
      </c>
      <c r="C313" s="34" t="s">
        <v>929</v>
      </c>
      <c r="D313" s="95">
        <v>50</v>
      </c>
      <c r="E313" s="95">
        <v>50</v>
      </c>
      <c r="F313" s="91" t="s">
        <v>787</v>
      </c>
      <c r="G313" s="90" t="s">
        <v>1063</v>
      </c>
      <c r="H313" s="101" t="s">
        <v>807</v>
      </c>
      <c r="I313" s="19"/>
    </row>
    <row r="314" spans="1:9" s="30" customFormat="1" ht="45">
      <c r="A314" s="92" t="s">
        <v>411</v>
      </c>
      <c r="B314" s="97" t="s">
        <v>748</v>
      </c>
      <c r="C314" s="34" t="s">
        <v>929</v>
      </c>
      <c r="D314" s="29">
        <v>4912.6</v>
      </c>
      <c r="E314" s="29">
        <v>3743.6</v>
      </c>
      <c r="F314" s="90" t="s">
        <v>787</v>
      </c>
      <c r="G314" s="90" t="s">
        <v>1063</v>
      </c>
      <c r="H314" s="101" t="s">
        <v>807</v>
      </c>
      <c r="I314" s="25" t="s">
        <v>7</v>
      </c>
    </row>
    <row r="315" spans="1:9" s="30" customFormat="1" ht="30">
      <c r="A315" s="92" t="s">
        <v>412</v>
      </c>
      <c r="B315" s="93" t="s">
        <v>1107</v>
      </c>
      <c r="C315" s="40" t="s">
        <v>930</v>
      </c>
      <c r="D315" s="29">
        <v>200</v>
      </c>
      <c r="E315" s="29">
        <v>200</v>
      </c>
      <c r="F315" s="91" t="s">
        <v>308</v>
      </c>
      <c r="G315" s="90" t="s">
        <v>1063</v>
      </c>
      <c r="H315" s="91" t="s">
        <v>784</v>
      </c>
      <c r="I315" s="91"/>
    </row>
    <row r="316" spans="1:9" s="30" customFormat="1" ht="30.75" customHeight="1">
      <c r="A316" s="92" t="s">
        <v>413</v>
      </c>
      <c r="B316" s="93" t="s">
        <v>1108</v>
      </c>
      <c r="C316" s="40" t="s">
        <v>930</v>
      </c>
      <c r="D316" s="29">
        <v>160</v>
      </c>
      <c r="E316" s="29">
        <v>160</v>
      </c>
      <c r="F316" s="91" t="s">
        <v>308</v>
      </c>
      <c r="G316" s="90" t="s">
        <v>1063</v>
      </c>
      <c r="H316" s="91" t="s">
        <v>784</v>
      </c>
      <c r="I316" s="91"/>
    </row>
    <row r="317" spans="1:9" s="30" customFormat="1" ht="45">
      <c r="A317" s="92" t="s">
        <v>414</v>
      </c>
      <c r="B317" s="93" t="s">
        <v>749</v>
      </c>
      <c r="C317" s="40" t="s">
        <v>930</v>
      </c>
      <c r="D317" s="29">
        <v>215</v>
      </c>
      <c r="E317" s="29">
        <v>215</v>
      </c>
      <c r="F317" s="91" t="s">
        <v>308</v>
      </c>
      <c r="G317" s="90" t="s">
        <v>1063</v>
      </c>
      <c r="H317" s="91" t="s">
        <v>784</v>
      </c>
      <c r="I317" s="31"/>
    </row>
    <row r="318" spans="1:9" s="30" customFormat="1" ht="45.75" customHeight="1">
      <c r="A318" s="92" t="s">
        <v>415</v>
      </c>
      <c r="B318" s="93" t="s">
        <v>750</v>
      </c>
      <c r="C318" s="34" t="s">
        <v>929</v>
      </c>
      <c r="D318" s="29">
        <v>1436.8</v>
      </c>
      <c r="E318" s="29">
        <v>1222</v>
      </c>
      <c r="F318" s="91" t="s">
        <v>825</v>
      </c>
      <c r="G318" s="90" t="s">
        <v>1063</v>
      </c>
      <c r="H318" s="101" t="s">
        <v>807</v>
      </c>
      <c r="I318" s="25" t="s">
        <v>8</v>
      </c>
    </row>
    <row r="319" spans="1:9" s="30" customFormat="1" ht="30">
      <c r="A319" s="92" t="s">
        <v>416</v>
      </c>
      <c r="B319" s="93" t="s">
        <v>751</v>
      </c>
      <c r="C319" s="40" t="s">
        <v>930</v>
      </c>
      <c r="D319" s="29">
        <v>300</v>
      </c>
      <c r="E319" s="29">
        <v>300</v>
      </c>
      <c r="F319" s="91" t="s">
        <v>1095</v>
      </c>
      <c r="G319" s="90" t="s">
        <v>1063</v>
      </c>
      <c r="H319" s="101" t="s">
        <v>781</v>
      </c>
      <c r="I319" s="31"/>
    </row>
    <row r="320" spans="1:9" s="30" customFormat="1" ht="30">
      <c r="A320" s="92" t="s">
        <v>417</v>
      </c>
      <c r="B320" s="93" t="s">
        <v>752</v>
      </c>
      <c r="C320" s="40" t="s">
        <v>930</v>
      </c>
      <c r="D320" s="29">
        <v>151</v>
      </c>
      <c r="E320" s="29">
        <v>151</v>
      </c>
      <c r="F320" s="91" t="s">
        <v>308</v>
      </c>
      <c r="G320" s="90" t="s">
        <v>1063</v>
      </c>
      <c r="H320" s="99" t="s">
        <v>784</v>
      </c>
      <c r="I320" s="31"/>
    </row>
    <row r="321" spans="1:9" s="30" customFormat="1" ht="30">
      <c r="A321" s="92" t="s">
        <v>418</v>
      </c>
      <c r="B321" s="93" t="s">
        <v>752</v>
      </c>
      <c r="C321" s="40" t="s">
        <v>930</v>
      </c>
      <c r="D321" s="29">
        <v>36.9</v>
      </c>
      <c r="E321" s="29">
        <v>36.9</v>
      </c>
      <c r="F321" s="91" t="s">
        <v>788</v>
      </c>
      <c r="G321" s="90" t="s">
        <v>1063</v>
      </c>
      <c r="H321" s="101" t="s">
        <v>840</v>
      </c>
      <c r="I321" s="31"/>
    </row>
    <row r="322" spans="1:9" s="30" customFormat="1" ht="30">
      <c r="A322" s="92" t="s">
        <v>419</v>
      </c>
      <c r="B322" s="93" t="s">
        <v>916</v>
      </c>
      <c r="C322" s="40" t="s">
        <v>930</v>
      </c>
      <c r="D322" s="29">
        <v>22.7</v>
      </c>
      <c r="E322" s="29">
        <v>22.7</v>
      </c>
      <c r="F322" s="91" t="s">
        <v>788</v>
      </c>
      <c r="G322" s="90" t="s">
        <v>1063</v>
      </c>
      <c r="H322" s="101" t="s">
        <v>840</v>
      </c>
      <c r="I322" s="31"/>
    </row>
    <row r="323" spans="1:9" s="30" customFormat="1" ht="30">
      <c r="A323" s="92" t="s">
        <v>420</v>
      </c>
      <c r="B323" s="93" t="s">
        <v>917</v>
      </c>
      <c r="C323" s="40" t="s">
        <v>930</v>
      </c>
      <c r="D323" s="29">
        <v>400</v>
      </c>
      <c r="E323" s="29">
        <v>400</v>
      </c>
      <c r="F323" s="91" t="s">
        <v>788</v>
      </c>
      <c r="G323" s="90" t="s">
        <v>1063</v>
      </c>
      <c r="H323" s="101" t="s">
        <v>840</v>
      </c>
      <c r="I323" s="31"/>
    </row>
    <row r="324" spans="1:9" s="30" customFormat="1" ht="30">
      <c r="A324" s="92" t="s">
        <v>421</v>
      </c>
      <c r="B324" s="93" t="s">
        <v>753</v>
      </c>
      <c r="C324" s="40" t="s">
        <v>930</v>
      </c>
      <c r="D324" s="29">
        <v>124.2</v>
      </c>
      <c r="E324" s="29">
        <v>124.2</v>
      </c>
      <c r="F324" s="91" t="s">
        <v>1109</v>
      </c>
      <c r="G324" s="90" t="s">
        <v>1063</v>
      </c>
      <c r="H324" s="99" t="s">
        <v>832</v>
      </c>
      <c r="I324" s="91"/>
    </row>
    <row r="325" spans="1:9" s="30" customFormat="1" ht="30">
      <c r="A325" s="92" t="s">
        <v>422</v>
      </c>
      <c r="B325" s="93" t="s">
        <v>1110</v>
      </c>
      <c r="C325" s="40" t="s">
        <v>930</v>
      </c>
      <c r="D325" s="29">
        <v>300</v>
      </c>
      <c r="E325" s="29">
        <v>300</v>
      </c>
      <c r="F325" s="91" t="s">
        <v>308</v>
      </c>
      <c r="G325" s="90" t="s">
        <v>1063</v>
      </c>
      <c r="H325" s="99" t="s">
        <v>784</v>
      </c>
      <c r="I325" s="91"/>
    </row>
    <row r="326" spans="1:9" s="30" customFormat="1" ht="30">
      <c r="A326" s="92" t="s">
        <v>423</v>
      </c>
      <c r="B326" s="93" t="s">
        <v>1111</v>
      </c>
      <c r="C326" s="40" t="s">
        <v>930</v>
      </c>
      <c r="D326" s="29">
        <v>467.4</v>
      </c>
      <c r="E326" s="29">
        <v>467.4</v>
      </c>
      <c r="F326" s="91" t="s">
        <v>794</v>
      </c>
      <c r="G326" s="90" t="s">
        <v>1063</v>
      </c>
      <c r="H326" s="99" t="s">
        <v>884</v>
      </c>
      <c r="I326" s="91"/>
    </row>
    <row r="327" spans="1:9" s="30" customFormat="1" ht="30">
      <c r="A327" s="92" t="s">
        <v>424</v>
      </c>
      <c r="B327" s="93" t="s">
        <v>918</v>
      </c>
      <c r="C327" s="40" t="s">
        <v>930</v>
      </c>
      <c r="D327" s="29">
        <v>60</v>
      </c>
      <c r="E327" s="29">
        <v>60</v>
      </c>
      <c r="F327" s="91" t="s">
        <v>787</v>
      </c>
      <c r="G327" s="90" t="s">
        <v>1063</v>
      </c>
      <c r="H327" s="101" t="s">
        <v>807</v>
      </c>
      <c r="I327" s="31"/>
    </row>
    <row r="328" spans="1:9" s="30" customFormat="1" ht="45" customHeight="1">
      <c r="A328" s="92" t="s">
        <v>425</v>
      </c>
      <c r="B328" s="93" t="s">
        <v>754</v>
      </c>
      <c r="C328" s="40" t="s">
        <v>930</v>
      </c>
      <c r="D328" s="29">
        <v>230.6</v>
      </c>
      <c r="E328" s="29">
        <v>230.6</v>
      </c>
      <c r="F328" s="91" t="s">
        <v>308</v>
      </c>
      <c r="G328" s="90" t="s">
        <v>1063</v>
      </c>
      <c r="H328" s="99" t="s">
        <v>784</v>
      </c>
      <c r="I328" s="91"/>
    </row>
    <row r="329" spans="1:9" s="30" customFormat="1" ht="30">
      <c r="A329" s="92" t="s">
        <v>426</v>
      </c>
      <c r="B329" s="93" t="s">
        <v>1112</v>
      </c>
      <c r="C329" s="40" t="s">
        <v>930</v>
      </c>
      <c r="D329" s="29">
        <v>219.4</v>
      </c>
      <c r="E329" s="29">
        <v>219.4</v>
      </c>
      <c r="F329" s="91" t="s">
        <v>1072</v>
      </c>
      <c r="G329" s="90" t="s">
        <v>1063</v>
      </c>
      <c r="H329" s="91" t="s">
        <v>826</v>
      </c>
      <c r="I329" s="91"/>
    </row>
    <row r="330" spans="1:9" s="30" customFormat="1" ht="45">
      <c r="A330" s="92" t="s">
        <v>427</v>
      </c>
      <c r="B330" s="93" t="s">
        <v>755</v>
      </c>
      <c r="C330" s="34" t="s">
        <v>929</v>
      </c>
      <c r="D330" s="29">
        <v>5508.4</v>
      </c>
      <c r="E330" s="29">
        <v>3713.3</v>
      </c>
      <c r="F330" s="91" t="s">
        <v>919</v>
      </c>
      <c r="G330" s="90" t="s">
        <v>1063</v>
      </c>
      <c r="H330" s="101" t="s">
        <v>921</v>
      </c>
      <c r="I330" s="25" t="s">
        <v>778</v>
      </c>
    </row>
    <row r="331" spans="1:9" s="102" customFormat="1" ht="62.25" customHeight="1">
      <c r="A331" s="92" t="s">
        <v>428</v>
      </c>
      <c r="B331" s="93" t="s">
        <v>922</v>
      </c>
      <c r="C331" s="34" t="s">
        <v>929</v>
      </c>
      <c r="D331" s="34"/>
      <c r="E331" s="95">
        <v>660</v>
      </c>
      <c r="F331" s="91" t="s">
        <v>787</v>
      </c>
      <c r="G331" s="90" t="s">
        <v>1063</v>
      </c>
      <c r="H331" s="101" t="s">
        <v>807</v>
      </c>
      <c r="I331" s="25" t="s">
        <v>923</v>
      </c>
    </row>
    <row r="332" spans="1:9" s="30" customFormat="1" ht="60.75" customHeight="1">
      <c r="A332" s="92" t="s">
        <v>429</v>
      </c>
      <c r="B332" s="93" t="s">
        <v>1113</v>
      </c>
      <c r="C332" s="40" t="s">
        <v>930</v>
      </c>
      <c r="D332" s="29">
        <v>4958.2</v>
      </c>
      <c r="E332" s="29">
        <v>5073.6</v>
      </c>
      <c r="F332" s="91" t="s">
        <v>920</v>
      </c>
      <c r="G332" s="90" t="s">
        <v>1063</v>
      </c>
      <c r="H332" s="101" t="s">
        <v>924</v>
      </c>
      <c r="I332" s="25" t="s">
        <v>925</v>
      </c>
    </row>
    <row r="333" spans="1:9" s="114" customFormat="1" ht="132.75" customHeight="1">
      <c r="A333" s="92" t="s">
        <v>430</v>
      </c>
      <c r="B333" s="93" t="s">
        <v>926</v>
      </c>
      <c r="C333" s="40" t="s">
        <v>930</v>
      </c>
      <c r="D333" s="34"/>
      <c r="E333" s="34"/>
      <c r="F333" s="91" t="s">
        <v>787</v>
      </c>
      <c r="G333" s="90" t="s">
        <v>1063</v>
      </c>
      <c r="H333" s="115" t="s">
        <v>83</v>
      </c>
      <c r="I333" s="25" t="s">
        <v>441</v>
      </c>
    </row>
    <row r="334" spans="1:9" s="30" customFormat="1" ht="30">
      <c r="A334" s="92" t="s">
        <v>431</v>
      </c>
      <c r="B334" s="93" t="s">
        <v>756</v>
      </c>
      <c r="C334" s="40" t="s">
        <v>930</v>
      </c>
      <c r="D334" s="29">
        <v>399.8</v>
      </c>
      <c r="E334" s="29">
        <v>399.8</v>
      </c>
      <c r="F334" s="91" t="s">
        <v>308</v>
      </c>
      <c r="G334" s="90" t="s">
        <v>1063</v>
      </c>
      <c r="H334" s="101" t="s">
        <v>818</v>
      </c>
      <c r="I334" s="31"/>
    </row>
    <row r="335" spans="1:9" s="30" customFormat="1" ht="30">
      <c r="A335" s="92" t="s">
        <v>432</v>
      </c>
      <c r="B335" s="93" t="s">
        <v>757</v>
      </c>
      <c r="C335" s="40" t="s">
        <v>930</v>
      </c>
      <c r="D335" s="29">
        <v>780.2</v>
      </c>
      <c r="E335" s="29">
        <v>780.2</v>
      </c>
      <c r="F335" s="91" t="s">
        <v>1095</v>
      </c>
      <c r="G335" s="90" t="s">
        <v>1063</v>
      </c>
      <c r="H335" s="101" t="s">
        <v>781</v>
      </c>
      <c r="I335" s="31"/>
    </row>
    <row r="336" spans="1:9" s="30" customFormat="1" ht="37.5" customHeight="1">
      <c r="A336" s="218" t="s">
        <v>1025</v>
      </c>
      <c r="B336" s="218"/>
      <c r="C336" s="218"/>
      <c r="D336" s="218"/>
      <c r="E336" s="218"/>
      <c r="F336" s="218"/>
      <c r="G336" s="218"/>
      <c r="H336" s="218"/>
      <c r="I336" s="218"/>
    </row>
    <row r="337" spans="1:9" s="30" customFormat="1" ht="45">
      <c r="A337" s="32" t="s">
        <v>1060</v>
      </c>
      <c r="B337" s="33" t="s">
        <v>57</v>
      </c>
      <c r="C337" s="34" t="s">
        <v>930</v>
      </c>
      <c r="D337" s="25">
        <v>228.4</v>
      </c>
      <c r="E337" s="35">
        <v>228.4</v>
      </c>
      <c r="F337" s="25" t="s">
        <v>58</v>
      </c>
      <c r="G337" s="153" t="s">
        <v>59</v>
      </c>
      <c r="H337" s="25" t="s">
        <v>60</v>
      </c>
      <c r="I337" s="25"/>
    </row>
    <row r="338" spans="1:9" s="30" customFormat="1" ht="44.25" customHeight="1">
      <c r="A338" s="32" t="s">
        <v>1064</v>
      </c>
      <c r="B338" s="33" t="s">
        <v>89</v>
      </c>
      <c r="C338" s="34" t="s">
        <v>930</v>
      </c>
      <c r="D338" s="25">
        <v>351.98</v>
      </c>
      <c r="E338" s="25">
        <v>351.98</v>
      </c>
      <c r="F338" s="25" t="s">
        <v>90</v>
      </c>
      <c r="G338" s="144"/>
      <c r="H338" s="25" t="s">
        <v>61</v>
      </c>
      <c r="I338" s="31"/>
    </row>
    <row r="339" spans="1:9" s="5" customFormat="1" ht="33.75" customHeight="1">
      <c r="A339" s="154" t="s">
        <v>961</v>
      </c>
      <c r="B339" s="154"/>
      <c r="C339" s="154"/>
      <c r="D339" s="154"/>
      <c r="E339" s="154"/>
      <c r="F339" s="154"/>
      <c r="G339" s="154"/>
      <c r="H339" s="154"/>
      <c r="I339" s="154"/>
    </row>
    <row r="340" spans="1:9" s="77" customFormat="1" ht="17.25" customHeight="1">
      <c r="A340" s="76"/>
      <c r="B340" s="197" t="s">
        <v>962</v>
      </c>
      <c r="C340" s="197"/>
      <c r="D340" s="197"/>
      <c r="E340" s="197"/>
      <c r="F340" s="197"/>
      <c r="G340" s="197"/>
      <c r="H340" s="197"/>
      <c r="I340" s="197"/>
    </row>
    <row r="341" spans="1:9" s="5" customFormat="1" ht="247.5" customHeight="1">
      <c r="A341" s="78">
        <v>1</v>
      </c>
      <c r="B341" s="79" t="s">
        <v>28</v>
      </c>
      <c r="C341" s="80" t="s">
        <v>963</v>
      </c>
      <c r="D341" s="29">
        <v>8420</v>
      </c>
      <c r="E341" s="29">
        <v>7162.4</v>
      </c>
      <c r="F341" s="48" t="s">
        <v>1126</v>
      </c>
      <c r="G341" s="48" t="s">
        <v>73</v>
      </c>
      <c r="H341" s="48" t="s">
        <v>29</v>
      </c>
      <c r="I341" s="75"/>
    </row>
    <row r="342" spans="1:9" s="5" customFormat="1" ht="43.5" customHeight="1">
      <c r="A342" s="48">
        <v>2</v>
      </c>
      <c r="B342" s="61" t="s">
        <v>964</v>
      </c>
      <c r="C342" s="167" t="s">
        <v>963</v>
      </c>
      <c r="D342" s="170">
        <v>1925.7</v>
      </c>
      <c r="E342" s="170">
        <v>1776.7</v>
      </c>
      <c r="F342" s="134" t="s">
        <v>1128</v>
      </c>
      <c r="G342" s="134" t="s">
        <v>965</v>
      </c>
      <c r="H342" s="134" t="s">
        <v>30</v>
      </c>
      <c r="I342" s="166"/>
    </row>
    <row r="343" spans="1:9" s="6" customFormat="1" ht="15" customHeight="1">
      <c r="A343" s="59" t="s">
        <v>966</v>
      </c>
      <c r="B343" s="81" t="s">
        <v>967</v>
      </c>
      <c r="C343" s="168"/>
      <c r="D343" s="171"/>
      <c r="E343" s="171"/>
      <c r="F343" s="135"/>
      <c r="G343" s="135"/>
      <c r="H343" s="135"/>
      <c r="I343" s="166"/>
    </row>
    <row r="344" spans="1:9" s="6" customFormat="1" ht="30" customHeight="1">
      <c r="A344" s="59" t="s">
        <v>968</v>
      </c>
      <c r="B344" s="81" t="s">
        <v>969</v>
      </c>
      <c r="C344" s="168"/>
      <c r="D344" s="171"/>
      <c r="E344" s="171"/>
      <c r="F344" s="135"/>
      <c r="G344" s="135"/>
      <c r="H344" s="135"/>
      <c r="I344" s="166"/>
    </row>
    <row r="345" spans="1:9" s="6" customFormat="1" ht="15.75" customHeight="1">
      <c r="A345" s="59" t="s">
        <v>970</v>
      </c>
      <c r="B345" s="81" t="s">
        <v>971</v>
      </c>
      <c r="C345" s="168"/>
      <c r="D345" s="171"/>
      <c r="E345" s="171"/>
      <c r="F345" s="135"/>
      <c r="G345" s="135"/>
      <c r="H345" s="135"/>
      <c r="I345" s="166"/>
    </row>
    <row r="346" spans="1:9" s="6" customFormat="1" ht="15" customHeight="1">
      <c r="A346" s="59" t="s">
        <v>972</v>
      </c>
      <c r="B346" s="81" t="s">
        <v>973</v>
      </c>
      <c r="C346" s="168"/>
      <c r="D346" s="171"/>
      <c r="E346" s="171"/>
      <c r="F346" s="135"/>
      <c r="G346" s="135"/>
      <c r="H346" s="135"/>
      <c r="I346" s="166"/>
    </row>
    <row r="347" spans="1:9" s="6" customFormat="1" ht="15" customHeight="1">
      <c r="A347" s="59" t="s">
        <v>974</v>
      </c>
      <c r="B347" s="81" t="s">
        <v>975</v>
      </c>
      <c r="C347" s="168"/>
      <c r="D347" s="171"/>
      <c r="E347" s="171"/>
      <c r="F347" s="135"/>
      <c r="G347" s="135"/>
      <c r="H347" s="135"/>
      <c r="I347" s="166"/>
    </row>
    <row r="348" spans="1:9" s="6" customFormat="1" ht="30" customHeight="1">
      <c r="A348" s="59" t="s">
        <v>976</v>
      </c>
      <c r="B348" s="81" t="s">
        <v>977</v>
      </c>
      <c r="C348" s="168"/>
      <c r="D348" s="171"/>
      <c r="E348" s="171"/>
      <c r="F348" s="135"/>
      <c r="G348" s="135"/>
      <c r="H348" s="135"/>
      <c r="I348" s="166"/>
    </row>
    <row r="349" spans="1:9" s="6" customFormat="1" ht="15">
      <c r="A349" s="59" t="s">
        <v>978</v>
      </c>
      <c r="B349" s="81" t="s">
        <v>979</v>
      </c>
      <c r="C349" s="168"/>
      <c r="D349" s="171"/>
      <c r="E349" s="171"/>
      <c r="F349" s="135"/>
      <c r="G349" s="135"/>
      <c r="H349" s="135"/>
      <c r="I349" s="166"/>
    </row>
    <row r="350" spans="1:9" s="6" customFormat="1" ht="15">
      <c r="A350" s="59" t="s">
        <v>980</v>
      </c>
      <c r="B350" s="81" t="s">
        <v>981</v>
      </c>
      <c r="C350" s="168"/>
      <c r="D350" s="171"/>
      <c r="E350" s="171"/>
      <c r="F350" s="135"/>
      <c r="G350" s="135"/>
      <c r="H350" s="135"/>
      <c r="I350" s="166"/>
    </row>
    <row r="351" spans="1:9" s="6" customFormat="1" ht="15">
      <c r="A351" s="59" t="s">
        <v>982</v>
      </c>
      <c r="B351" s="81" t="s">
        <v>475</v>
      </c>
      <c r="C351" s="168"/>
      <c r="D351" s="171"/>
      <c r="E351" s="171"/>
      <c r="F351" s="135"/>
      <c r="G351" s="135"/>
      <c r="H351" s="135"/>
      <c r="I351" s="166"/>
    </row>
    <row r="352" spans="1:9" s="6" customFormat="1" ht="15.75" customHeight="1">
      <c r="A352" s="59" t="s">
        <v>765</v>
      </c>
      <c r="B352" s="81" t="s">
        <v>476</v>
      </c>
      <c r="C352" s="169"/>
      <c r="D352" s="172"/>
      <c r="E352" s="172"/>
      <c r="F352" s="136"/>
      <c r="G352" s="136"/>
      <c r="H352" s="136"/>
      <c r="I352" s="166"/>
    </row>
    <row r="353" spans="1:9" s="6" customFormat="1" ht="44.25" customHeight="1">
      <c r="A353" s="48">
        <v>3</v>
      </c>
      <c r="B353" s="61" t="s">
        <v>983</v>
      </c>
      <c r="C353" s="219" t="s">
        <v>963</v>
      </c>
      <c r="D353" s="196">
        <v>648.3</v>
      </c>
      <c r="E353" s="196">
        <v>809</v>
      </c>
      <c r="F353" s="159" t="s">
        <v>1123</v>
      </c>
      <c r="G353" s="159" t="s">
        <v>965</v>
      </c>
      <c r="H353" s="159" t="s">
        <v>31</v>
      </c>
      <c r="I353" s="159" t="s">
        <v>442</v>
      </c>
    </row>
    <row r="354" spans="1:9" s="84" customFormat="1" ht="30">
      <c r="A354" s="82" t="s">
        <v>984</v>
      </c>
      <c r="B354" s="83" t="s">
        <v>477</v>
      </c>
      <c r="C354" s="219"/>
      <c r="D354" s="196"/>
      <c r="E354" s="196"/>
      <c r="F354" s="159"/>
      <c r="G354" s="159"/>
      <c r="H354" s="159"/>
      <c r="I354" s="159"/>
    </row>
    <row r="355" spans="1:9" s="84" customFormat="1" ht="15">
      <c r="A355" s="82" t="s">
        <v>985</v>
      </c>
      <c r="B355" s="83" t="s">
        <v>986</v>
      </c>
      <c r="C355" s="219"/>
      <c r="D355" s="196"/>
      <c r="E355" s="196"/>
      <c r="F355" s="159"/>
      <c r="G355" s="159"/>
      <c r="H355" s="159"/>
      <c r="I355" s="159"/>
    </row>
    <row r="356" spans="1:9" s="84" customFormat="1" ht="15">
      <c r="A356" s="82" t="s">
        <v>987</v>
      </c>
      <c r="B356" s="83" t="s">
        <v>988</v>
      </c>
      <c r="C356" s="219"/>
      <c r="D356" s="196"/>
      <c r="E356" s="196"/>
      <c r="F356" s="159"/>
      <c r="G356" s="159"/>
      <c r="H356" s="159"/>
      <c r="I356" s="159"/>
    </row>
    <row r="357" spans="1:9" s="84" customFormat="1" ht="15">
      <c r="A357" s="82" t="s">
        <v>989</v>
      </c>
      <c r="B357" s="83" t="s">
        <v>990</v>
      </c>
      <c r="C357" s="219"/>
      <c r="D357" s="196"/>
      <c r="E357" s="196"/>
      <c r="F357" s="159"/>
      <c r="G357" s="159"/>
      <c r="H357" s="159"/>
      <c r="I357" s="159"/>
    </row>
    <row r="358" spans="1:9" s="84" customFormat="1" ht="15">
      <c r="A358" s="82" t="s">
        <v>991</v>
      </c>
      <c r="B358" s="83" t="s">
        <v>992</v>
      </c>
      <c r="C358" s="219"/>
      <c r="D358" s="196"/>
      <c r="E358" s="196"/>
      <c r="F358" s="159"/>
      <c r="G358" s="159"/>
      <c r="H358" s="159"/>
      <c r="I358" s="159"/>
    </row>
    <row r="359" spans="1:9" s="84" customFormat="1" ht="15">
      <c r="A359" s="82" t="s">
        <v>993</v>
      </c>
      <c r="B359" s="83" t="s">
        <v>994</v>
      </c>
      <c r="C359" s="219"/>
      <c r="D359" s="196"/>
      <c r="E359" s="196"/>
      <c r="F359" s="159"/>
      <c r="G359" s="159"/>
      <c r="H359" s="159"/>
      <c r="I359" s="159"/>
    </row>
    <row r="360" spans="1:9" s="84" customFormat="1" ht="15">
      <c r="A360" s="82" t="s">
        <v>995</v>
      </c>
      <c r="B360" s="83" t="s">
        <v>996</v>
      </c>
      <c r="C360" s="219"/>
      <c r="D360" s="196"/>
      <c r="E360" s="196"/>
      <c r="F360" s="159"/>
      <c r="G360" s="159"/>
      <c r="H360" s="159"/>
      <c r="I360" s="159"/>
    </row>
    <row r="361" spans="1:9" s="84" customFormat="1" ht="28.5" customHeight="1">
      <c r="A361" s="82" t="s">
        <v>997</v>
      </c>
      <c r="B361" s="83" t="s">
        <v>32</v>
      </c>
      <c r="C361" s="219"/>
      <c r="D361" s="196"/>
      <c r="E361" s="196"/>
      <c r="F361" s="159"/>
      <c r="G361" s="159"/>
      <c r="H361" s="159"/>
      <c r="I361" s="159"/>
    </row>
    <row r="362" spans="1:9" s="84" customFormat="1" ht="15">
      <c r="A362" s="82" t="s">
        <v>998</v>
      </c>
      <c r="B362" s="83" t="s">
        <v>33</v>
      </c>
      <c r="C362" s="219"/>
      <c r="D362" s="196"/>
      <c r="E362" s="196"/>
      <c r="F362" s="159"/>
      <c r="G362" s="159"/>
      <c r="H362" s="159"/>
      <c r="I362" s="159"/>
    </row>
    <row r="363" spans="1:9" s="84" customFormat="1" ht="15.75" customHeight="1">
      <c r="A363" s="82" t="s">
        <v>999</v>
      </c>
      <c r="B363" s="83" t="s">
        <v>1000</v>
      </c>
      <c r="C363" s="219"/>
      <c r="D363" s="196"/>
      <c r="E363" s="196"/>
      <c r="F363" s="159"/>
      <c r="G363" s="159"/>
      <c r="H363" s="159"/>
      <c r="I363" s="159"/>
    </row>
    <row r="364" spans="1:9" s="84" customFormat="1" ht="15">
      <c r="A364" s="82" t="s">
        <v>1001</v>
      </c>
      <c r="B364" s="83" t="s">
        <v>1002</v>
      </c>
      <c r="C364" s="219"/>
      <c r="D364" s="196"/>
      <c r="E364" s="196"/>
      <c r="F364" s="159"/>
      <c r="G364" s="159"/>
      <c r="H364" s="159"/>
      <c r="I364" s="159"/>
    </row>
    <row r="365" spans="1:9" s="84" customFormat="1" ht="30">
      <c r="A365" s="82" t="s">
        <v>1003</v>
      </c>
      <c r="B365" s="83" t="s">
        <v>478</v>
      </c>
      <c r="C365" s="219"/>
      <c r="D365" s="196"/>
      <c r="E365" s="196"/>
      <c r="F365" s="159"/>
      <c r="G365" s="159"/>
      <c r="H365" s="159"/>
      <c r="I365" s="159"/>
    </row>
    <row r="366" spans="1:9" s="84" customFormat="1" ht="29.25" customHeight="1">
      <c r="A366" s="82" t="s">
        <v>479</v>
      </c>
      <c r="B366" s="83" t="s">
        <v>34</v>
      </c>
      <c r="C366" s="219"/>
      <c r="D366" s="196"/>
      <c r="E366" s="196"/>
      <c r="F366" s="159"/>
      <c r="G366" s="159"/>
      <c r="H366" s="159"/>
      <c r="I366" s="159"/>
    </row>
    <row r="367" spans="1:9" s="84" customFormat="1" ht="15">
      <c r="A367" s="82" t="s">
        <v>480</v>
      </c>
      <c r="B367" s="83" t="s">
        <v>36</v>
      </c>
      <c r="C367" s="219"/>
      <c r="D367" s="196"/>
      <c r="E367" s="196"/>
      <c r="F367" s="159"/>
      <c r="G367" s="159"/>
      <c r="H367" s="159"/>
      <c r="I367" s="159"/>
    </row>
    <row r="368" spans="1:9" s="84" customFormat="1" ht="15">
      <c r="A368" s="82" t="s">
        <v>481</v>
      </c>
      <c r="B368" s="83" t="s">
        <v>35</v>
      </c>
      <c r="C368" s="219"/>
      <c r="D368" s="196"/>
      <c r="E368" s="196"/>
      <c r="F368" s="159"/>
      <c r="G368" s="159"/>
      <c r="H368" s="159"/>
      <c r="I368" s="159"/>
    </row>
    <row r="369" spans="1:9" s="84" customFormat="1" ht="15">
      <c r="A369" s="82" t="s">
        <v>482</v>
      </c>
      <c r="B369" s="83" t="s">
        <v>483</v>
      </c>
      <c r="C369" s="219"/>
      <c r="D369" s="196"/>
      <c r="E369" s="196"/>
      <c r="F369" s="159"/>
      <c r="G369" s="159"/>
      <c r="H369" s="159"/>
      <c r="I369" s="159"/>
    </row>
    <row r="370" spans="1:9" s="84" customFormat="1" ht="15">
      <c r="A370" s="82" t="s">
        <v>484</v>
      </c>
      <c r="B370" s="83" t="s">
        <v>37</v>
      </c>
      <c r="C370" s="219"/>
      <c r="D370" s="196"/>
      <c r="E370" s="196"/>
      <c r="F370" s="159"/>
      <c r="G370" s="159"/>
      <c r="H370" s="159"/>
      <c r="I370" s="159"/>
    </row>
    <row r="371" spans="1:9" s="84" customFormat="1" ht="15">
      <c r="A371" s="82" t="s">
        <v>485</v>
      </c>
      <c r="B371" s="83" t="s">
        <v>38</v>
      </c>
      <c r="C371" s="219"/>
      <c r="D371" s="196"/>
      <c r="E371" s="196"/>
      <c r="F371" s="159"/>
      <c r="G371" s="159"/>
      <c r="H371" s="159"/>
      <c r="I371" s="159"/>
    </row>
    <row r="372" spans="1:9" s="84" customFormat="1" ht="30">
      <c r="A372" s="82" t="s">
        <v>486</v>
      </c>
      <c r="B372" s="83" t="s">
        <v>487</v>
      </c>
      <c r="C372" s="219"/>
      <c r="D372" s="196"/>
      <c r="E372" s="196"/>
      <c r="F372" s="159"/>
      <c r="G372" s="159"/>
      <c r="H372" s="159"/>
      <c r="I372" s="159"/>
    </row>
    <row r="373" spans="1:9" s="84" customFormat="1" ht="30">
      <c r="A373" s="82" t="s">
        <v>488</v>
      </c>
      <c r="B373" s="83" t="s">
        <v>48</v>
      </c>
      <c r="C373" s="219"/>
      <c r="D373" s="196"/>
      <c r="E373" s="196"/>
      <c r="F373" s="159"/>
      <c r="G373" s="159"/>
      <c r="H373" s="159"/>
      <c r="I373" s="159"/>
    </row>
    <row r="374" spans="1:9" s="84" customFormat="1" ht="30">
      <c r="A374" s="82" t="s">
        <v>489</v>
      </c>
      <c r="B374" s="83" t="s">
        <v>40</v>
      </c>
      <c r="C374" s="219"/>
      <c r="D374" s="196"/>
      <c r="E374" s="196"/>
      <c r="F374" s="159"/>
      <c r="G374" s="159"/>
      <c r="H374" s="159"/>
      <c r="I374" s="159"/>
    </row>
    <row r="375" spans="1:9" s="86" customFormat="1" ht="16.5" customHeight="1">
      <c r="A375" s="85" t="s">
        <v>490</v>
      </c>
      <c r="B375" s="83" t="s">
        <v>39</v>
      </c>
      <c r="C375" s="219"/>
      <c r="D375" s="196"/>
      <c r="E375" s="196"/>
      <c r="F375" s="159"/>
      <c r="G375" s="159"/>
      <c r="H375" s="159"/>
      <c r="I375" s="159"/>
    </row>
    <row r="376" spans="1:9" s="86" customFormat="1" ht="15">
      <c r="A376" s="87" t="s">
        <v>491</v>
      </c>
      <c r="B376" s="83" t="s">
        <v>41</v>
      </c>
      <c r="C376" s="219"/>
      <c r="D376" s="196"/>
      <c r="E376" s="196"/>
      <c r="F376" s="159"/>
      <c r="G376" s="159"/>
      <c r="H376" s="159"/>
      <c r="I376" s="159"/>
    </row>
    <row r="377" spans="1:9" s="86" customFormat="1" ht="15">
      <c r="A377" s="87" t="s">
        <v>492</v>
      </c>
      <c r="B377" s="83" t="s">
        <v>42</v>
      </c>
      <c r="C377" s="219"/>
      <c r="D377" s="196"/>
      <c r="E377" s="196"/>
      <c r="F377" s="159"/>
      <c r="G377" s="159"/>
      <c r="H377" s="159"/>
      <c r="I377" s="159"/>
    </row>
    <row r="378" spans="1:9" s="86" customFormat="1" ht="15">
      <c r="A378" s="87" t="s">
        <v>493</v>
      </c>
      <c r="B378" s="83" t="s">
        <v>43</v>
      </c>
      <c r="C378" s="219"/>
      <c r="D378" s="196"/>
      <c r="E378" s="196"/>
      <c r="F378" s="159"/>
      <c r="G378" s="159"/>
      <c r="H378" s="159"/>
      <c r="I378" s="159"/>
    </row>
    <row r="379" spans="1:9" s="86" customFormat="1" ht="15">
      <c r="A379" s="87" t="s">
        <v>494</v>
      </c>
      <c r="B379" s="83" t="s">
        <v>38</v>
      </c>
      <c r="C379" s="219"/>
      <c r="D379" s="196"/>
      <c r="E379" s="196"/>
      <c r="F379" s="159"/>
      <c r="G379" s="159"/>
      <c r="H379" s="159"/>
      <c r="I379" s="159"/>
    </row>
    <row r="380" spans="1:9" s="86" customFormat="1" ht="15" customHeight="1">
      <c r="A380" s="87" t="s">
        <v>495</v>
      </c>
      <c r="B380" s="83" t="s">
        <v>44</v>
      </c>
      <c r="C380" s="219"/>
      <c r="D380" s="196"/>
      <c r="E380" s="196"/>
      <c r="F380" s="159"/>
      <c r="G380" s="159"/>
      <c r="H380" s="159"/>
      <c r="I380" s="159"/>
    </row>
    <row r="381" spans="1:9" s="86" customFormat="1" ht="15">
      <c r="A381" s="87" t="s">
        <v>496</v>
      </c>
      <c r="B381" s="83" t="s">
        <v>45</v>
      </c>
      <c r="C381" s="219"/>
      <c r="D381" s="196"/>
      <c r="E381" s="196"/>
      <c r="F381" s="159"/>
      <c r="G381" s="159"/>
      <c r="H381" s="159"/>
      <c r="I381" s="159"/>
    </row>
    <row r="382" spans="1:9" s="86" customFormat="1" ht="15">
      <c r="A382" s="87" t="s">
        <v>497</v>
      </c>
      <c r="B382" s="83" t="s">
        <v>46</v>
      </c>
      <c r="C382" s="219"/>
      <c r="D382" s="196"/>
      <c r="E382" s="196"/>
      <c r="F382" s="159"/>
      <c r="G382" s="159"/>
      <c r="H382" s="159"/>
      <c r="I382" s="159"/>
    </row>
    <row r="383" spans="1:9" s="86" customFormat="1" ht="15">
      <c r="A383" s="87" t="s">
        <v>498</v>
      </c>
      <c r="B383" s="83" t="s">
        <v>47</v>
      </c>
      <c r="C383" s="219"/>
      <c r="D383" s="196"/>
      <c r="E383" s="196"/>
      <c r="F383" s="159"/>
      <c r="G383" s="159"/>
      <c r="H383" s="159"/>
      <c r="I383" s="159"/>
    </row>
    <row r="384" spans="1:9" s="5" customFormat="1" ht="159" customHeight="1">
      <c r="A384" s="48">
        <v>4</v>
      </c>
      <c r="B384" s="61" t="s">
        <v>1004</v>
      </c>
      <c r="C384" s="80" t="s">
        <v>963</v>
      </c>
      <c r="D384" s="29">
        <v>6352.9</v>
      </c>
      <c r="E384" s="29">
        <v>5440.9</v>
      </c>
      <c r="F384" s="48" t="s">
        <v>1126</v>
      </c>
      <c r="G384" s="48" t="s">
        <v>965</v>
      </c>
      <c r="H384" s="48" t="s">
        <v>49</v>
      </c>
      <c r="I384" s="75"/>
    </row>
    <row r="385" spans="1:9" s="5" customFormat="1" ht="58.5" customHeight="1">
      <c r="A385" s="48">
        <v>5</v>
      </c>
      <c r="B385" s="61" t="s">
        <v>1129</v>
      </c>
      <c r="C385" s="167" t="s">
        <v>963</v>
      </c>
      <c r="D385" s="170">
        <v>129.7</v>
      </c>
      <c r="E385" s="170">
        <v>82</v>
      </c>
      <c r="F385" s="134" t="s">
        <v>1128</v>
      </c>
      <c r="G385" s="159" t="s">
        <v>965</v>
      </c>
      <c r="H385" s="159" t="s">
        <v>50</v>
      </c>
      <c r="I385" s="166"/>
    </row>
    <row r="386" spans="1:9" s="27" customFormat="1" ht="15">
      <c r="A386" s="87" t="s">
        <v>1130</v>
      </c>
      <c r="B386" s="88" t="s">
        <v>1131</v>
      </c>
      <c r="C386" s="168"/>
      <c r="D386" s="171"/>
      <c r="E386" s="171"/>
      <c r="F386" s="135"/>
      <c r="G386" s="159"/>
      <c r="H386" s="159"/>
      <c r="I386" s="166"/>
    </row>
    <row r="387" spans="1:9" s="27" customFormat="1" ht="15">
      <c r="A387" s="87" t="s">
        <v>1132</v>
      </c>
      <c r="B387" s="88" t="s">
        <v>1133</v>
      </c>
      <c r="C387" s="168"/>
      <c r="D387" s="171"/>
      <c r="E387" s="171"/>
      <c r="F387" s="135"/>
      <c r="G387" s="159"/>
      <c r="H387" s="159"/>
      <c r="I387" s="166"/>
    </row>
    <row r="388" spans="1:9" s="27" customFormat="1" ht="15">
      <c r="A388" s="87" t="s">
        <v>1134</v>
      </c>
      <c r="B388" s="88" t="s">
        <v>1135</v>
      </c>
      <c r="C388" s="168"/>
      <c r="D388" s="171"/>
      <c r="E388" s="171"/>
      <c r="F388" s="135"/>
      <c r="G388" s="159"/>
      <c r="H388" s="159"/>
      <c r="I388" s="166"/>
    </row>
    <row r="389" spans="1:9" s="27" customFormat="1" ht="29.25" customHeight="1">
      <c r="A389" s="87" t="s">
        <v>1136</v>
      </c>
      <c r="B389" s="88" t="s">
        <v>1138</v>
      </c>
      <c r="C389" s="168"/>
      <c r="D389" s="171"/>
      <c r="E389" s="171"/>
      <c r="F389" s="135"/>
      <c r="G389" s="159"/>
      <c r="H389" s="159"/>
      <c r="I389" s="166"/>
    </row>
    <row r="390" spans="1:9" s="27" customFormat="1" ht="15">
      <c r="A390" s="87" t="s">
        <v>1137</v>
      </c>
      <c r="B390" s="89" t="s">
        <v>1139</v>
      </c>
      <c r="C390" s="169"/>
      <c r="D390" s="172"/>
      <c r="E390" s="172"/>
      <c r="F390" s="136"/>
      <c r="G390" s="159"/>
      <c r="H390" s="159"/>
      <c r="I390" s="166"/>
    </row>
    <row r="391" spans="1:9" s="66" customFormat="1" ht="31.5" customHeight="1">
      <c r="A391" s="76"/>
      <c r="B391" s="211" t="s">
        <v>499</v>
      </c>
      <c r="C391" s="212"/>
      <c r="D391" s="212"/>
      <c r="E391" s="212"/>
      <c r="F391" s="212"/>
      <c r="G391" s="212"/>
      <c r="H391" s="212"/>
      <c r="I391" s="213"/>
    </row>
    <row r="392" spans="1:9" s="5" customFormat="1" ht="72.75" customHeight="1">
      <c r="A392" s="48">
        <v>6</v>
      </c>
      <c r="B392" s="61" t="s">
        <v>1005</v>
      </c>
      <c r="C392" s="21" t="s">
        <v>963</v>
      </c>
      <c r="D392" s="29">
        <v>9000</v>
      </c>
      <c r="E392" s="29">
        <v>9000</v>
      </c>
      <c r="F392" s="48" t="s">
        <v>1140</v>
      </c>
      <c r="G392" s="48" t="s">
        <v>965</v>
      </c>
      <c r="H392" s="48" t="s">
        <v>51</v>
      </c>
      <c r="I392" s="48"/>
    </row>
    <row r="393" spans="1:9" s="5" customFormat="1" ht="114.75" customHeight="1">
      <c r="A393" s="48">
        <v>7</v>
      </c>
      <c r="B393" s="61" t="s">
        <v>1006</v>
      </c>
      <c r="C393" s="21" t="s">
        <v>52</v>
      </c>
      <c r="D393" s="29">
        <v>1010.4</v>
      </c>
      <c r="E393" s="29">
        <v>1010.4</v>
      </c>
      <c r="F393" s="48" t="s">
        <v>1126</v>
      </c>
      <c r="G393" s="48" t="s">
        <v>965</v>
      </c>
      <c r="H393" s="48" t="s">
        <v>317</v>
      </c>
      <c r="I393" s="75"/>
    </row>
    <row r="394" spans="1:9" s="5" customFormat="1" ht="15" customHeight="1">
      <c r="A394" s="159">
        <v>8</v>
      </c>
      <c r="B394" s="177" t="s">
        <v>1007</v>
      </c>
      <c r="C394" s="68" t="s">
        <v>928</v>
      </c>
      <c r="D394" s="29">
        <f>D395+D396</f>
        <v>334241</v>
      </c>
      <c r="E394" s="29">
        <f>E395+E396</f>
        <v>266683.9</v>
      </c>
      <c r="F394" s="134" t="s">
        <v>1141</v>
      </c>
      <c r="G394" s="134" t="s">
        <v>965</v>
      </c>
      <c r="H394" s="134" t="s">
        <v>31</v>
      </c>
      <c r="I394" s="250"/>
    </row>
    <row r="395" spans="1:9" s="5" customFormat="1" ht="14.25" customHeight="1">
      <c r="A395" s="159"/>
      <c r="B395" s="177"/>
      <c r="C395" s="20" t="s">
        <v>929</v>
      </c>
      <c r="D395" s="29">
        <v>313541</v>
      </c>
      <c r="E395" s="29">
        <v>249099.7</v>
      </c>
      <c r="F395" s="135"/>
      <c r="G395" s="135"/>
      <c r="H395" s="135"/>
      <c r="I395" s="251"/>
    </row>
    <row r="396" spans="1:9" s="5" customFormat="1" ht="13.5" customHeight="1">
      <c r="A396" s="159"/>
      <c r="B396" s="177"/>
      <c r="C396" s="21" t="s">
        <v>930</v>
      </c>
      <c r="D396" s="29">
        <v>20700</v>
      </c>
      <c r="E396" s="29">
        <v>17584.2</v>
      </c>
      <c r="F396" s="136"/>
      <c r="G396" s="136"/>
      <c r="H396" s="136"/>
      <c r="I396" s="252"/>
    </row>
    <row r="397" spans="1:9" s="5" customFormat="1" ht="43.5" customHeight="1">
      <c r="A397" s="59" t="s">
        <v>1008</v>
      </c>
      <c r="B397" s="104" t="s">
        <v>321</v>
      </c>
      <c r="C397" s="248"/>
      <c r="D397" s="249"/>
      <c r="E397" s="249"/>
      <c r="F397" s="134"/>
      <c r="G397" s="134"/>
      <c r="H397" s="134"/>
      <c r="I397" s="250"/>
    </row>
    <row r="398" spans="1:9" s="5" customFormat="1" ht="43.5" customHeight="1">
      <c r="A398" s="59" t="s">
        <v>1009</v>
      </c>
      <c r="B398" s="104" t="s">
        <v>322</v>
      </c>
      <c r="C398" s="248"/>
      <c r="D398" s="249"/>
      <c r="E398" s="249"/>
      <c r="F398" s="135"/>
      <c r="G398" s="135"/>
      <c r="H398" s="135"/>
      <c r="I398" s="251"/>
    </row>
    <row r="399" spans="1:9" s="5" customFormat="1" ht="30" customHeight="1">
      <c r="A399" s="59" t="s">
        <v>1010</v>
      </c>
      <c r="B399" s="104" t="s">
        <v>323</v>
      </c>
      <c r="C399" s="248"/>
      <c r="D399" s="249"/>
      <c r="E399" s="249"/>
      <c r="F399" s="135"/>
      <c r="G399" s="135"/>
      <c r="H399" s="135"/>
      <c r="I399" s="251"/>
    </row>
    <row r="400" spans="1:9" s="5" customFormat="1" ht="30" customHeight="1">
      <c r="A400" s="59" t="s">
        <v>1011</v>
      </c>
      <c r="B400" s="104" t="s">
        <v>324</v>
      </c>
      <c r="C400" s="248"/>
      <c r="D400" s="249"/>
      <c r="E400" s="249"/>
      <c r="F400" s="135"/>
      <c r="G400" s="135"/>
      <c r="H400" s="135"/>
      <c r="I400" s="251"/>
    </row>
    <row r="401" spans="1:9" s="27" customFormat="1" ht="29.25" customHeight="1">
      <c r="A401" s="82" t="s">
        <v>1012</v>
      </c>
      <c r="B401" s="104" t="s">
        <v>325</v>
      </c>
      <c r="C401" s="248"/>
      <c r="D401" s="249"/>
      <c r="E401" s="249"/>
      <c r="F401" s="135"/>
      <c r="G401" s="135"/>
      <c r="H401" s="135"/>
      <c r="I401" s="251"/>
    </row>
    <row r="402" spans="1:9" s="27" customFormat="1" ht="30.75" customHeight="1">
      <c r="A402" s="82" t="s">
        <v>1013</v>
      </c>
      <c r="B402" s="104" t="s">
        <v>326</v>
      </c>
      <c r="C402" s="248"/>
      <c r="D402" s="249"/>
      <c r="E402" s="249"/>
      <c r="F402" s="135"/>
      <c r="G402" s="135"/>
      <c r="H402" s="135"/>
      <c r="I402" s="251"/>
    </row>
    <row r="403" spans="1:9" s="27" customFormat="1" ht="29.25" customHeight="1">
      <c r="A403" s="82" t="s">
        <v>1014</v>
      </c>
      <c r="B403" s="104" t="s">
        <v>327</v>
      </c>
      <c r="C403" s="248"/>
      <c r="D403" s="249"/>
      <c r="E403" s="249"/>
      <c r="F403" s="135"/>
      <c r="G403" s="135"/>
      <c r="H403" s="135"/>
      <c r="I403" s="251"/>
    </row>
    <row r="404" spans="1:9" s="27" customFormat="1" ht="29.25" customHeight="1">
      <c r="A404" s="82" t="s">
        <v>1015</v>
      </c>
      <c r="B404" s="104" t="s">
        <v>318</v>
      </c>
      <c r="C404" s="248"/>
      <c r="D404" s="249"/>
      <c r="E404" s="249"/>
      <c r="F404" s="135"/>
      <c r="G404" s="135"/>
      <c r="H404" s="135"/>
      <c r="I404" s="251"/>
    </row>
    <row r="405" spans="1:9" s="27" customFormat="1" ht="29.25" customHeight="1">
      <c r="A405" s="82" t="s">
        <v>500</v>
      </c>
      <c r="B405" s="104" t="s">
        <v>27</v>
      </c>
      <c r="C405" s="248"/>
      <c r="D405" s="249"/>
      <c r="E405" s="249"/>
      <c r="F405" s="135"/>
      <c r="G405" s="135"/>
      <c r="H405" s="135"/>
      <c r="I405" s="251"/>
    </row>
    <row r="406" spans="1:9" s="27" customFormat="1" ht="42.75" customHeight="1">
      <c r="A406" s="82" t="s">
        <v>501</v>
      </c>
      <c r="B406" s="104" t="s">
        <v>319</v>
      </c>
      <c r="C406" s="248"/>
      <c r="D406" s="249"/>
      <c r="E406" s="249"/>
      <c r="F406" s="135"/>
      <c r="G406" s="135"/>
      <c r="H406" s="135"/>
      <c r="I406" s="251"/>
    </row>
    <row r="407" spans="1:9" s="27" customFormat="1" ht="43.5" customHeight="1">
      <c r="A407" s="82" t="s">
        <v>502</v>
      </c>
      <c r="B407" s="104" t="s">
        <v>320</v>
      </c>
      <c r="C407" s="248"/>
      <c r="D407" s="249"/>
      <c r="E407" s="249"/>
      <c r="F407" s="135"/>
      <c r="G407" s="135"/>
      <c r="H407" s="135"/>
      <c r="I407" s="251"/>
    </row>
    <row r="408" spans="1:9" s="27" customFormat="1" ht="56.25" customHeight="1">
      <c r="A408" s="82" t="s">
        <v>503</v>
      </c>
      <c r="B408" s="104" t="s">
        <v>504</v>
      </c>
      <c r="C408" s="248"/>
      <c r="D408" s="249"/>
      <c r="E408" s="249"/>
      <c r="F408" s="136"/>
      <c r="G408" s="136"/>
      <c r="H408" s="136"/>
      <c r="I408" s="252"/>
    </row>
    <row r="409" spans="1:9" s="5" customFormat="1" ht="130.5" customHeight="1">
      <c r="A409" s="48">
        <v>9</v>
      </c>
      <c r="B409" s="21" t="s">
        <v>1016</v>
      </c>
      <c r="C409" s="21" t="s">
        <v>963</v>
      </c>
      <c r="D409" s="29">
        <v>1426.3</v>
      </c>
      <c r="E409" s="29">
        <v>1426.3</v>
      </c>
      <c r="F409" s="48" t="s">
        <v>1126</v>
      </c>
      <c r="G409" s="48" t="s">
        <v>965</v>
      </c>
      <c r="H409" s="48" t="s">
        <v>81</v>
      </c>
      <c r="I409" s="75"/>
    </row>
    <row r="410" spans="1:9" s="5" customFormat="1" ht="147.75" customHeight="1">
      <c r="A410" s="48">
        <v>10</v>
      </c>
      <c r="B410" s="21" t="s">
        <v>1017</v>
      </c>
      <c r="C410" s="21" t="s">
        <v>963</v>
      </c>
      <c r="D410" s="29">
        <v>521.8</v>
      </c>
      <c r="E410" s="29">
        <v>496.8</v>
      </c>
      <c r="F410" s="48" t="s">
        <v>1142</v>
      </c>
      <c r="G410" s="48" t="s">
        <v>965</v>
      </c>
      <c r="H410" s="48" t="s">
        <v>316</v>
      </c>
      <c r="I410" s="48"/>
    </row>
    <row r="411" spans="1:9" s="5" customFormat="1" ht="103.5" customHeight="1">
      <c r="A411" s="48">
        <v>11</v>
      </c>
      <c r="B411" s="21" t="s">
        <v>1018</v>
      </c>
      <c r="C411" s="21" t="s">
        <v>963</v>
      </c>
      <c r="D411" s="29">
        <v>11980</v>
      </c>
      <c r="E411" s="29">
        <v>11980</v>
      </c>
      <c r="F411" s="48" t="s">
        <v>1141</v>
      </c>
      <c r="G411" s="48" t="s">
        <v>965</v>
      </c>
      <c r="H411" s="48" t="s">
        <v>81</v>
      </c>
      <c r="I411" s="48"/>
    </row>
    <row r="412" spans="1:9" s="5" customFormat="1" ht="30" customHeight="1">
      <c r="A412" s="154" t="s">
        <v>1019</v>
      </c>
      <c r="B412" s="154"/>
      <c r="C412" s="154"/>
      <c r="D412" s="154"/>
      <c r="E412" s="154"/>
      <c r="F412" s="154"/>
      <c r="G412" s="154"/>
      <c r="H412" s="154"/>
      <c r="I412" s="154"/>
    </row>
    <row r="413" spans="1:9" s="5" customFormat="1" ht="261" customHeight="1">
      <c r="A413" s="48">
        <v>1</v>
      </c>
      <c r="B413" s="21" t="s">
        <v>1020</v>
      </c>
      <c r="C413" s="48" t="s">
        <v>1021</v>
      </c>
      <c r="D413" s="29">
        <v>86193.11</v>
      </c>
      <c r="E413" s="29">
        <v>83820.5</v>
      </c>
      <c r="F413" s="48" t="s">
        <v>947</v>
      </c>
      <c r="G413" s="48" t="s">
        <v>965</v>
      </c>
      <c r="H413" s="48" t="s">
        <v>53</v>
      </c>
      <c r="I413" s="48" t="s">
        <v>328</v>
      </c>
    </row>
    <row r="414" spans="1:9" s="27" customFormat="1" ht="31.5" customHeight="1">
      <c r="A414" s="154" t="s">
        <v>1026</v>
      </c>
      <c r="B414" s="154"/>
      <c r="C414" s="154"/>
      <c r="D414" s="154"/>
      <c r="E414" s="154"/>
      <c r="F414" s="154"/>
      <c r="G414" s="154"/>
      <c r="H414" s="154"/>
      <c r="I414" s="154"/>
    </row>
    <row r="415" spans="1:9" s="27" customFormat="1" ht="23.25" customHeight="1">
      <c r="A415" s="183" t="s">
        <v>1144</v>
      </c>
      <c r="B415" s="198" t="s">
        <v>62</v>
      </c>
      <c r="C415" s="68" t="s">
        <v>928</v>
      </c>
      <c r="D415" s="29">
        <f>SUM(D416:D417)</f>
        <v>595619.2</v>
      </c>
      <c r="E415" s="29">
        <f>SUM(E416:E417)</f>
        <v>565992.1</v>
      </c>
      <c r="F415" s="158"/>
      <c r="G415" s="134" t="s">
        <v>75</v>
      </c>
      <c r="H415" s="161"/>
      <c r="I415" s="137"/>
    </row>
    <row r="416" spans="1:9" s="27" customFormat="1" ht="24.75" customHeight="1">
      <c r="A416" s="183"/>
      <c r="B416" s="198"/>
      <c r="C416" s="20" t="s">
        <v>929</v>
      </c>
      <c r="D416" s="29">
        <v>564234.6</v>
      </c>
      <c r="E416" s="29">
        <v>535216.1</v>
      </c>
      <c r="F416" s="158"/>
      <c r="G416" s="135"/>
      <c r="H416" s="162"/>
      <c r="I416" s="116"/>
    </row>
    <row r="417" spans="1:9" s="27" customFormat="1" ht="25.5" customHeight="1">
      <c r="A417" s="183"/>
      <c r="B417" s="198"/>
      <c r="C417" s="72" t="s">
        <v>930</v>
      </c>
      <c r="D417" s="29">
        <v>31384.6</v>
      </c>
      <c r="E417" s="29">
        <v>30776</v>
      </c>
      <c r="F417" s="158"/>
      <c r="G417" s="136"/>
      <c r="H417" s="157"/>
      <c r="I417" s="117"/>
    </row>
    <row r="418" spans="1:9" s="27" customFormat="1" ht="13.5" customHeight="1">
      <c r="A418" s="37"/>
      <c r="B418" s="254" t="s">
        <v>67</v>
      </c>
      <c r="C418" s="72"/>
      <c r="D418" s="29"/>
      <c r="E418" s="29"/>
      <c r="F418" s="73"/>
      <c r="G418" s="69"/>
      <c r="H418" s="67"/>
      <c r="I418" s="70"/>
    </row>
    <row r="419" spans="1:9" s="27" customFormat="1" ht="15">
      <c r="A419" s="183" t="s">
        <v>1060</v>
      </c>
      <c r="B419" s="152" t="s">
        <v>72</v>
      </c>
      <c r="C419" s="68" t="s">
        <v>928</v>
      </c>
      <c r="D419" s="29">
        <f>SUM(D420:D421)</f>
        <v>172434</v>
      </c>
      <c r="E419" s="29">
        <f>SUM(E420:E421)</f>
        <v>166713.6</v>
      </c>
      <c r="F419" s="158" t="s">
        <v>63</v>
      </c>
      <c r="G419" s="159" t="s">
        <v>64</v>
      </c>
      <c r="H419" s="173" t="s">
        <v>145</v>
      </c>
      <c r="I419" s="179"/>
    </row>
    <row r="420" spans="1:9" s="27" customFormat="1" ht="15">
      <c r="A420" s="183"/>
      <c r="B420" s="152"/>
      <c r="C420" s="20" t="s">
        <v>929</v>
      </c>
      <c r="D420" s="29">
        <v>163640</v>
      </c>
      <c r="E420" s="29">
        <v>157919.6</v>
      </c>
      <c r="F420" s="158"/>
      <c r="G420" s="158"/>
      <c r="H420" s="173"/>
      <c r="I420" s="179"/>
    </row>
    <row r="421" spans="1:9" s="27" customFormat="1" ht="14.25" customHeight="1">
      <c r="A421" s="183"/>
      <c r="B421" s="152"/>
      <c r="C421" s="20" t="s">
        <v>930</v>
      </c>
      <c r="D421" s="51">
        <v>8794</v>
      </c>
      <c r="E421" s="51">
        <v>8794</v>
      </c>
      <c r="F421" s="158"/>
      <c r="G421" s="158"/>
      <c r="H421" s="173"/>
      <c r="I421" s="179"/>
    </row>
    <row r="422" spans="1:9" s="27" customFormat="1" ht="15">
      <c r="A422" s="183" t="s">
        <v>1064</v>
      </c>
      <c r="B422" s="151" t="s">
        <v>100</v>
      </c>
      <c r="C422" s="68" t="s">
        <v>928</v>
      </c>
      <c r="D422" s="29">
        <f>SUM(D423:D424)</f>
        <v>3616.4</v>
      </c>
      <c r="E422" s="29">
        <f>SUM(E423:E424)</f>
        <v>3149.8</v>
      </c>
      <c r="F422" s="158" t="s">
        <v>65</v>
      </c>
      <c r="G422" s="159" t="s">
        <v>64</v>
      </c>
      <c r="H422" s="173" t="s">
        <v>146</v>
      </c>
      <c r="I422" s="175" t="s">
        <v>101</v>
      </c>
    </row>
    <row r="423" spans="1:9" s="27" customFormat="1" ht="15">
      <c r="A423" s="183"/>
      <c r="B423" s="151"/>
      <c r="C423" s="20" t="s">
        <v>929</v>
      </c>
      <c r="D423" s="29">
        <v>3357.5</v>
      </c>
      <c r="E423" s="29">
        <v>2890.9</v>
      </c>
      <c r="F423" s="158"/>
      <c r="G423" s="158"/>
      <c r="H423" s="173"/>
      <c r="I423" s="175"/>
    </row>
    <row r="424" spans="1:9" s="27" customFormat="1" ht="27.75" customHeight="1">
      <c r="A424" s="183"/>
      <c r="B424" s="151"/>
      <c r="C424" s="20" t="s">
        <v>930</v>
      </c>
      <c r="D424" s="51">
        <v>258.9</v>
      </c>
      <c r="E424" s="23">
        <v>258.9</v>
      </c>
      <c r="F424" s="158"/>
      <c r="G424" s="158"/>
      <c r="H424" s="173"/>
      <c r="I424" s="175"/>
    </row>
    <row r="425" spans="1:9" s="27" customFormat="1" ht="15">
      <c r="A425" s="183" t="s">
        <v>1066</v>
      </c>
      <c r="B425" s="151" t="s">
        <v>102</v>
      </c>
      <c r="C425" s="68" t="s">
        <v>928</v>
      </c>
      <c r="D425" s="29">
        <f>SUM(D426:D427)</f>
        <v>2223.4</v>
      </c>
      <c r="E425" s="29">
        <f>SUM(E426:E427)</f>
        <v>1756.5</v>
      </c>
      <c r="F425" s="158" t="s">
        <v>65</v>
      </c>
      <c r="G425" s="159" t="s">
        <v>64</v>
      </c>
      <c r="H425" s="173" t="s">
        <v>145</v>
      </c>
      <c r="I425" s="175" t="s">
        <v>101</v>
      </c>
    </row>
    <row r="426" spans="1:9" s="27" customFormat="1" ht="15">
      <c r="A426" s="183"/>
      <c r="B426" s="151"/>
      <c r="C426" s="20" t="s">
        <v>929</v>
      </c>
      <c r="D426" s="29">
        <v>2070.4</v>
      </c>
      <c r="E426" s="29">
        <v>1603.5</v>
      </c>
      <c r="F426" s="158"/>
      <c r="G426" s="158"/>
      <c r="H426" s="173"/>
      <c r="I426" s="175"/>
    </row>
    <row r="427" spans="1:9" s="27" customFormat="1" ht="27.75" customHeight="1">
      <c r="A427" s="183"/>
      <c r="B427" s="151"/>
      <c r="C427" s="20" t="s">
        <v>930</v>
      </c>
      <c r="D427" s="23">
        <v>153</v>
      </c>
      <c r="E427" s="23">
        <v>153</v>
      </c>
      <c r="F427" s="158"/>
      <c r="G427" s="158"/>
      <c r="H427" s="173"/>
      <c r="I427" s="175"/>
    </row>
    <row r="428" spans="1:9" s="27" customFormat="1" ht="15">
      <c r="A428" s="183" t="s">
        <v>1068</v>
      </c>
      <c r="B428" s="152" t="s">
        <v>66</v>
      </c>
      <c r="C428" s="68" t="s">
        <v>928</v>
      </c>
      <c r="D428" s="29">
        <f>SUM(D429:D430)</f>
        <v>10692.5</v>
      </c>
      <c r="E428" s="29">
        <f>SUM(E429:E430)</f>
        <v>10611.4</v>
      </c>
      <c r="F428" s="158" t="s">
        <v>65</v>
      </c>
      <c r="G428" s="159" t="s">
        <v>64</v>
      </c>
      <c r="H428" s="173" t="s">
        <v>145</v>
      </c>
      <c r="I428" s="174" t="s">
        <v>101</v>
      </c>
    </row>
    <row r="429" spans="1:9" s="27" customFormat="1" ht="15">
      <c r="A429" s="183"/>
      <c r="B429" s="152"/>
      <c r="C429" s="20" t="s">
        <v>929</v>
      </c>
      <c r="D429" s="29">
        <v>10147.6</v>
      </c>
      <c r="E429" s="29">
        <v>10066.5</v>
      </c>
      <c r="F429" s="158"/>
      <c r="G429" s="158"/>
      <c r="H429" s="173"/>
      <c r="I429" s="174"/>
    </row>
    <row r="430" spans="1:9" s="27" customFormat="1" ht="28.5" customHeight="1">
      <c r="A430" s="183"/>
      <c r="B430" s="152"/>
      <c r="C430" s="20" t="s">
        <v>930</v>
      </c>
      <c r="D430" s="23">
        <v>544.9</v>
      </c>
      <c r="E430" s="23">
        <v>544.9</v>
      </c>
      <c r="F430" s="158"/>
      <c r="G430" s="158"/>
      <c r="H430" s="173"/>
      <c r="I430" s="174"/>
    </row>
    <row r="431" spans="1:9" s="27" customFormat="1" ht="15">
      <c r="A431" s="183" t="s">
        <v>1069</v>
      </c>
      <c r="B431" s="152" t="s">
        <v>68</v>
      </c>
      <c r="C431" s="68" t="s">
        <v>928</v>
      </c>
      <c r="D431" s="29">
        <f>SUM(D432:D433)</f>
        <v>11686.5</v>
      </c>
      <c r="E431" s="29">
        <f>SUM(E432:E433)</f>
        <v>11478.699999999999</v>
      </c>
      <c r="F431" s="158" t="s">
        <v>65</v>
      </c>
      <c r="G431" s="159" t="s">
        <v>64</v>
      </c>
      <c r="H431" s="173" t="s">
        <v>145</v>
      </c>
      <c r="I431" s="174" t="s">
        <v>101</v>
      </c>
    </row>
    <row r="432" spans="1:9" s="27" customFormat="1" ht="15">
      <c r="A432" s="183"/>
      <c r="B432" s="152"/>
      <c r="C432" s="20" t="s">
        <v>929</v>
      </c>
      <c r="D432" s="29">
        <v>11090.6</v>
      </c>
      <c r="E432" s="29">
        <v>10882.8</v>
      </c>
      <c r="F432" s="158"/>
      <c r="G432" s="158"/>
      <c r="H432" s="173"/>
      <c r="I432" s="174"/>
    </row>
    <row r="433" spans="1:9" s="27" customFormat="1" ht="27.75" customHeight="1">
      <c r="A433" s="183"/>
      <c r="B433" s="152"/>
      <c r="C433" s="20" t="s">
        <v>930</v>
      </c>
      <c r="D433" s="23">
        <v>595.9</v>
      </c>
      <c r="E433" s="23">
        <v>595.9</v>
      </c>
      <c r="F433" s="158"/>
      <c r="G433" s="158"/>
      <c r="H433" s="173"/>
      <c r="I433" s="174"/>
    </row>
    <row r="434" spans="1:9" s="30" customFormat="1" ht="15">
      <c r="A434" s="176" t="s">
        <v>1071</v>
      </c>
      <c r="B434" s="255" t="s">
        <v>104</v>
      </c>
      <c r="C434" s="68" t="s">
        <v>928</v>
      </c>
      <c r="D434" s="29">
        <f>SUM(D435:D436)</f>
        <v>28057.4</v>
      </c>
      <c r="E434" s="29">
        <f>SUM(E435:E436)</f>
        <v>27229.8</v>
      </c>
      <c r="F434" s="153" t="s">
        <v>737</v>
      </c>
      <c r="G434" s="159" t="s">
        <v>64</v>
      </c>
      <c r="H434" s="173" t="s">
        <v>145</v>
      </c>
      <c r="I434" s="242" t="s">
        <v>101</v>
      </c>
    </row>
    <row r="435" spans="1:9" s="30" customFormat="1" ht="15">
      <c r="A435" s="176"/>
      <c r="B435" s="255"/>
      <c r="C435" s="20" t="s">
        <v>929</v>
      </c>
      <c r="D435" s="29">
        <v>26626.4</v>
      </c>
      <c r="E435" s="51">
        <v>25806</v>
      </c>
      <c r="F435" s="143"/>
      <c r="G435" s="158"/>
      <c r="H435" s="173"/>
      <c r="I435" s="243"/>
    </row>
    <row r="436" spans="1:9" s="30" customFormat="1" ht="27.75" customHeight="1">
      <c r="A436" s="176"/>
      <c r="B436" s="255"/>
      <c r="C436" s="20" t="s">
        <v>930</v>
      </c>
      <c r="D436" s="29">
        <v>1431</v>
      </c>
      <c r="E436" s="51">
        <v>1423.8</v>
      </c>
      <c r="F436" s="144"/>
      <c r="G436" s="158"/>
      <c r="H436" s="173"/>
      <c r="I436" s="244"/>
    </row>
    <row r="437" spans="1:9" s="30" customFormat="1" ht="15">
      <c r="A437" s="176" t="s">
        <v>1073</v>
      </c>
      <c r="B437" s="255" t="s">
        <v>105</v>
      </c>
      <c r="C437" s="68" t="s">
        <v>928</v>
      </c>
      <c r="D437" s="29">
        <f>SUM(D438:D439)</f>
        <v>7734.1</v>
      </c>
      <c r="E437" s="29">
        <f>SUM(E438:E439)</f>
        <v>7695.4</v>
      </c>
      <c r="F437" s="153" t="s">
        <v>737</v>
      </c>
      <c r="G437" s="159" t="s">
        <v>64</v>
      </c>
      <c r="H437" s="173" t="s">
        <v>145</v>
      </c>
      <c r="I437" s="242" t="s">
        <v>101</v>
      </c>
    </row>
    <row r="438" spans="1:9" s="30" customFormat="1" ht="15">
      <c r="A438" s="176"/>
      <c r="B438" s="255"/>
      <c r="C438" s="20" t="s">
        <v>929</v>
      </c>
      <c r="D438" s="29">
        <v>7340.1</v>
      </c>
      <c r="E438" s="51">
        <v>7303.4</v>
      </c>
      <c r="F438" s="143"/>
      <c r="G438" s="158"/>
      <c r="H438" s="173"/>
      <c r="I438" s="243"/>
    </row>
    <row r="439" spans="1:9" s="30" customFormat="1" ht="27.75" customHeight="1">
      <c r="A439" s="176"/>
      <c r="B439" s="255"/>
      <c r="C439" s="20" t="s">
        <v>930</v>
      </c>
      <c r="D439" s="29">
        <v>394</v>
      </c>
      <c r="E439" s="51">
        <v>392</v>
      </c>
      <c r="F439" s="144"/>
      <c r="G439" s="158"/>
      <c r="H439" s="173"/>
      <c r="I439" s="244"/>
    </row>
    <row r="440" spans="1:9" s="30" customFormat="1" ht="15">
      <c r="A440" s="176" t="s">
        <v>1076</v>
      </c>
      <c r="B440" s="255" t="s">
        <v>106</v>
      </c>
      <c r="C440" s="68" t="s">
        <v>928</v>
      </c>
      <c r="D440" s="29">
        <f>SUM(D441:D442)</f>
        <v>26695.7</v>
      </c>
      <c r="E440" s="29">
        <f>SUM(E441:E442)</f>
        <v>26562.2</v>
      </c>
      <c r="F440" s="153" t="s">
        <v>737</v>
      </c>
      <c r="G440" s="159" t="s">
        <v>64</v>
      </c>
      <c r="H440" s="173" t="s">
        <v>145</v>
      </c>
      <c r="I440" s="242" t="s">
        <v>101</v>
      </c>
    </row>
    <row r="441" spans="1:9" s="30" customFormat="1" ht="15">
      <c r="A441" s="176"/>
      <c r="B441" s="255"/>
      <c r="C441" s="20" t="s">
        <v>929</v>
      </c>
      <c r="D441" s="29">
        <v>25334.7</v>
      </c>
      <c r="E441" s="51">
        <v>25208</v>
      </c>
      <c r="F441" s="143"/>
      <c r="G441" s="158"/>
      <c r="H441" s="173"/>
      <c r="I441" s="243"/>
    </row>
    <row r="442" spans="1:9" s="30" customFormat="1" ht="27" customHeight="1">
      <c r="A442" s="176"/>
      <c r="B442" s="255"/>
      <c r="C442" s="20" t="s">
        <v>930</v>
      </c>
      <c r="D442" s="29">
        <v>1361</v>
      </c>
      <c r="E442" s="51">
        <v>1354.2</v>
      </c>
      <c r="F442" s="144"/>
      <c r="G442" s="158"/>
      <c r="H442" s="173"/>
      <c r="I442" s="244"/>
    </row>
    <row r="443" spans="1:9" s="30" customFormat="1" ht="15">
      <c r="A443" s="176" t="s">
        <v>1077</v>
      </c>
      <c r="B443" s="255" t="s">
        <v>107</v>
      </c>
      <c r="C443" s="68" t="s">
        <v>928</v>
      </c>
      <c r="D443" s="29">
        <f>SUM(D444:D445)</f>
        <v>8280.5</v>
      </c>
      <c r="E443" s="29">
        <f>SUM(E444:E445)</f>
        <v>8239.1</v>
      </c>
      <c r="F443" s="153" t="s">
        <v>737</v>
      </c>
      <c r="G443" s="159" t="s">
        <v>64</v>
      </c>
      <c r="H443" s="173" t="s">
        <v>145</v>
      </c>
      <c r="I443" s="242" t="s">
        <v>101</v>
      </c>
    </row>
    <row r="444" spans="1:9" s="30" customFormat="1" ht="15">
      <c r="A444" s="176"/>
      <c r="B444" s="255"/>
      <c r="C444" s="20" t="s">
        <v>929</v>
      </c>
      <c r="D444" s="29">
        <v>7858.5</v>
      </c>
      <c r="E444" s="51">
        <v>7819.2</v>
      </c>
      <c r="F444" s="143"/>
      <c r="G444" s="158"/>
      <c r="H444" s="173"/>
      <c r="I444" s="243"/>
    </row>
    <row r="445" spans="1:9" s="30" customFormat="1" ht="27.75" customHeight="1">
      <c r="A445" s="176"/>
      <c r="B445" s="255"/>
      <c r="C445" s="20" t="s">
        <v>930</v>
      </c>
      <c r="D445" s="29">
        <v>422</v>
      </c>
      <c r="E445" s="51">
        <v>419.9</v>
      </c>
      <c r="F445" s="144"/>
      <c r="G445" s="158"/>
      <c r="H445" s="173"/>
      <c r="I445" s="244"/>
    </row>
    <row r="446" spans="1:9" s="30" customFormat="1" ht="21.75" customHeight="1">
      <c r="A446" s="176" t="s">
        <v>1078</v>
      </c>
      <c r="B446" s="255" t="s">
        <v>108</v>
      </c>
      <c r="C446" s="68" t="s">
        <v>928</v>
      </c>
      <c r="D446" s="29">
        <f>SUM(D447:D448)</f>
        <v>1923.9</v>
      </c>
      <c r="E446" s="29">
        <f>SUM(E447:E448)</f>
        <v>1912.2</v>
      </c>
      <c r="F446" s="153" t="s">
        <v>21</v>
      </c>
      <c r="G446" s="159" t="s">
        <v>64</v>
      </c>
      <c r="H446" s="173" t="s">
        <v>145</v>
      </c>
      <c r="I446" s="242"/>
    </row>
    <row r="447" spans="1:9" s="30" customFormat="1" ht="21.75" customHeight="1">
      <c r="A447" s="176"/>
      <c r="B447" s="255"/>
      <c r="C447" s="20" t="s">
        <v>929</v>
      </c>
      <c r="D447" s="29">
        <v>1825.9</v>
      </c>
      <c r="E447" s="51">
        <v>1814.2</v>
      </c>
      <c r="F447" s="143"/>
      <c r="G447" s="158"/>
      <c r="H447" s="173"/>
      <c r="I447" s="243"/>
    </row>
    <row r="448" spans="1:9" s="30" customFormat="1" ht="28.5" customHeight="1">
      <c r="A448" s="176"/>
      <c r="B448" s="255"/>
      <c r="C448" s="20" t="s">
        <v>930</v>
      </c>
      <c r="D448" s="29">
        <v>98</v>
      </c>
      <c r="E448" s="51">
        <v>98</v>
      </c>
      <c r="F448" s="144"/>
      <c r="G448" s="158"/>
      <c r="H448" s="173"/>
      <c r="I448" s="244"/>
    </row>
    <row r="449" spans="1:9" s="30" customFormat="1" ht="15">
      <c r="A449" s="176" t="s">
        <v>1079</v>
      </c>
      <c r="B449" s="255" t="s">
        <v>109</v>
      </c>
      <c r="C449" s="68" t="s">
        <v>928</v>
      </c>
      <c r="D449" s="29">
        <f>SUM(D450:D451)</f>
        <v>9287.4</v>
      </c>
      <c r="E449" s="29">
        <f>SUM(E450:E451)</f>
        <v>9143.800000000001</v>
      </c>
      <c r="F449" s="153" t="s">
        <v>737</v>
      </c>
      <c r="G449" s="159" t="s">
        <v>64</v>
      </c>
      <c r="H449" s="173" t="s">
        <v>145</v>
      </c>
      <c r="I449" s="242" t="s">
        <v>101</v>
      </c>
    </row>
    <row r="450" spans="1:9" s="30" customFormat="1" ht="15">
      <c r="A450" s="176"/>
      <c r="B450" s="255"/>
      <c r="C450" s="20" t="s">
        <v>929</v>
      </c>
      <c r="D450" s="29">
        <v>8813.4</v>
      </c>
      <c r="E450" s="51">
        <v>8672.2</v>
      </c>
      <c r="F450" s="143"/>
      <c r="G450" s="158"/>
      <c r="H450" s="173"/>
      <c r="I450" s="243"/>
    </row>
    <row r="451" spans="1:9" s="30" customFormat="1" ht="30">
      <c r="A451" s="176"/>
      <c r="B451" s="255"/>
      <c r="C451" s="20" t="s">
        <v>930</v>
      </c>
      <c r="D451" s="29">
        <v>474</v>
      </c>
      <c r="E451" s="51">
        <v>471.6</v>
      </c>
      <c r="F451" s="144"/>
      <c r="G451" s="158"/>
      <c r="H451" s="173"/>
      <c r="I451" s="244"/>
    </row>
    <row r="452" spans="1:9" s="30" customFormat="1" ht="15.75" customHeight="1">
      <c r="A452" s="176" t="s">
        <v>1080</v>
      </c>
      <c r="B452" s="255" t="s">
        <v>110</v>
      </c>
      <c r="C452" s="68" t="s">
        <v>928</v>
      </c>
      <c r="D452" s="29">
        <f>SUM(D453:D454)</f>
        <v>75297.1</v>
      </c>
      <c r="E452" s="29">
        <f>SUM(E453:E454)</f>
        <v>74920.7</v>
      </c>
      <c r="F452" s="153" t="s">
        <v>21</v>
      </c>
      <c r="G452" s="159" t="s">
        <v>64</v>
      </c>
      <c r="H452" s="173" t="s">
        <v>145</v>
      </c>
      <c r="I452" s="242" t="s">
        <v>147</v>
      </c>
    </row>
    <row r="453" spans="1:9" s="30" customFormat="1" ht="15.75" customHeight="1">
      <c r="A453" s="176"/>
      <c r="B453" s="255"/>
      <c r="C453" s="20" t="s">
        <v>929</v>
      </c>
      <c r="D453" s="29">
        <v>71457.1</v>
      </c>
      <c r="E453" s="51">
        <v>71099.9</v>
      </c>
      <c r="F453" s="143"/>
      <c r="G453" s="158"/>
      <c r="H453" s="173"/>
      <c r="I453" s="243"/>
    </row>
    <row r="454" spans="1:9" s="30" customFormat="1" ht="72" customHeight="1">
      <c r="A454" s="176"/>
      <c r="B454" s="255"/>
      <c r="C454" s="20" t="s">
        <v>930</v>
      </c>
      <c r="D454" s="29">
        <v>3840</v>
      </c>
      <c r="E454" s="51">
        <v>3820.8</v>
      </c>
      <c r="F454" s="144"/>
      <c r="G454" s="158"/>
      <c r="H454" s="173"/>
      <c r="I454" s="244"/>
    </row>
    <row r="455" spans="1:9" s="30" customFormat="1" ht="15">
      <c r="A455" s="176" t="s">
        <v>1081</v>
      </c>
      <c r="B455" s="255" t="s">
        <v>111</v>
      </c>
      <c r="C455" s="68" t="s">
        <v>928</v>
      </c>
      <c r="D455" s="29">
        <f>SUM(D456:D457)</f>
        <v>21869.3</v>
      </c>
      <c r="E455" s="29">
        <f>SUM(E456:E457)</f>
        <v>21759.9</v>
      </c>
      <c r="F455" s="153" t="s">
        <v>21</v>
      </c>
      <c r="G455" s="159" t="s">
        <v>64</v>
      </c>
      <c r="H455" s="173" t="s">
        <v>145</v>
      </c>
      <c r="I455" s="242" t="s">
        <v>101</v>
      </c>
    </row>
    <row r="456" spans="1:9" s="30" customFormat="1" ht="15">
      <c r="A456" s="176"/>
      <c r="B456" s="255"/>
      <c r="C456" s="20" t="s">
        <v>929</v>
      </c>
      <c r="D456" s="29">
        <v>20754.3</v>
      </c>
      <c r="E456" s="51">
        <v>20650.5</v>
      </c>
      <c r="F456" s="143"/>
      <c r="G456" s="158"/>
      <c r="H456" s="173"/>
      <c r="I456" s="243"/>
    </row>
    <row r="457" spans="1:9" s="30" customFormat="1" ht="27.75" customHeight="1">
      <c r="A457" s="176"/>
      <c r="B457" s="255"/>
      <c r="C457" s="20" t="s">
        <v>930</v>
      </c>
      <c r="D457" s="29">
        <v>1115</v>
      </c>
      <c r="E457" s="51">
        <v>1109.4</v>
      </c>
      <c r="F457" s="144"/>
      <c r="G457" s="158"/>
      <c r="H457" s="173"/>
      <c r="I457" s="244"/>
    </row>
    <row r="458" spans="1:9" s="30" customFormat="1" ht="15">
      <c r="A458" s="176" t="s">
        <v>1082</v>
      </c>
      <c r="B458" s="255" t="s">
        <v>112</v>
      </c>
      <c r="C458" s="68" t="s">
        <v>928</v>
      </c>
      <c r="D458" s="29">
        <f>SUM(D459:D460)</f>
        <v>56188.1</v>
      </c>
      <c r="E458" s="29">
        <f>SUM(E459:E460)</f>
        <v>55700.299999999996</v>
      </c>
      <c r="F458" s="153" t="s">
        <v>737</v>
      </c>
      <c r="G458" s="159" t="s">
        <v>64</v>
      </c>
      <c r="H458" s="173" t="s">
        <v>145</v>
      </c>
      <c r="I458" s="242" t="s">
        <v>101</v>
      </c>
    </row>
    <row r="459" spans="1:9" s="30" customFormat="1" ht="15">
      <c r="A459" s="176"/>
      <c r="B459" s="255"/>
      <c r="C459" s="20" t="s">
        <v>929</v>
      </c>
      <c r="D459" s="29">
        <v>53322.1</v>
      </c>
      <c r="E459" s="51">
        <v>52848.6</v>
      </c>
      <c r="F459" s="143"/>
      <c r="G459" s="158"/>
      <c r="H459" s="173"/>
      <c r="I459" s="243"/>
    </row>
    <row r="460" spans="1:9" s="30" customFormat="1" ht="27.75" customHeight="1">
      <c r="A460" s="176"/>
      <c r="B460" s="255"/>
      <c r="C460" s="20" t="s">
        <v>930</v>
      </c>
      <c r="D460" s="29">
        <v>2866</v>
      </c>
      <c r="E460" s="51">
        <v>2851.7</v>
      </c>
      <c r="F460" s="144"/>
      <c r="G460" s="158"/>
      <c r="H460" s="173"/>
      <c r="I460" s="244"/>
    </row>
    <row r="461" spans="1:9" s="30" customFormat="1" ht="15">
      <c r="A461" s="176" t="s">
        <v>1083</v>
      </c>
      <c r="B461" s="255" t="s">
        <v>113</v>
      </c>
      <c r="C461" s="68" t="s">
        <v>928</v>
      </c>
      <c r="D461" s="29">
        <f>SUM(D462:D463)</f>
        <v>101522.8</v>
      </c>
      <c r="E461" s="29">
        <f>SUM(E462:E463)</f>
        <v>93765.20000000001</v>
      </c>
      <c r="F461" s="153" t="s">
        <v>21</v>
      </c>
      <c r="G461" s="159" t="s">
        <v>64</v>
      </c>
      <c r="H461" s="173" t="s">
        <v>145</v>
      </c>
      <c r="I461" s="242" t="s">
        <v>101</v>
      </c>
    </row>
    <row r="462" spans="1:9" s="30" customFormat="1" ht="15">
      <c r="A462" s="176"/>
      <c r="B462" s="255"/>
      <c r="C462" s="20" t="s">
        <v>929</v>
      </c>
      <c r="D462" s="29">
        <v>96344.8</v>
      </c>
      <c r="E462" s="51">
        <v>88613.1</v>
      </c>
      <c r="F462" s="143"/>
      <c r="G462" s="158"/>
      <c r="H462" s="173"/>
      <c r="I462" s="243"/>
    </row>
    <row r="463" spans="1:9" s="30" customFormat="1" ht="28.5" customHeight="1">
      <c r="A463" s="176"/>
      <c r="B463" s="255"/>
      <c r="C463" s="20" t="s">
        <v>930</v>
      </c>
      <c r="D463" s="29">
        <v>5178</v>
      </c>
      <c r="E463" s="51">
        <v>5152.1</v>
      </c>
      <c r="F463" s="144"/>
      <c r="G463" s="158"/>
      <c r="H463" s="173"/>
      <c r="I463" s="244"/>
    </row>
    <row r="464" spans="1:9" s="30" customFormat="1" ht="15">
      <c r="A464" s="176" t="s">
        <v>1085</v>
      </c>
      <c r="B464" s="255" t="s">
        <v>114</v>
      </c>
      <c r="C464" s="68" t="s">
        <v>928</v>
      </c>
      <c r="D464" s="29">
        <f>SUM(D465:D466)</f>
        <v>6999.8</v>
      </c>
      <c r="E464" s="29">
        <f>SUM(E465:E466)</f>
        <v>5829.3</v>
      </c>
      <c r="F464" s="153" t="s">
        <v>737</v>
      </c>
      <c r="G464" s="159" t="s">
        <v>64</v>
      </c>
      <c r="H464" s="173" t="s">
        <v>145</v>
      </c>
      <c r="I464" s="242" t="s">
        <v>119</v>
      </c>
    </row>
    <row r="465" spans="1:9" s="30" customFormat="1" ht="15">
      <c r="A465" s="176"/>
      <c r="B465" s="255"/>
      <c r="C465" s="20" t="s">
        <v>929</v>
      </c>
      <c r="D465" s="29">
        <v>6642.8</v>
      </c>
      <c r="E465" s="51">
        <v>5474.1</v>
      </c>
      <c r="F465" s="143"/>
      <c r="G465" s="158"/>
      <c r="H465" s="173"/>
      <c r="I465" s="243"/>
    </row>
    <row r="466" spans="1:9" s="30" customFormat="1" ht="28.5" customHeight="1">
      <c r="A466" s="176"/>
      <c r="B466" s="255"/>
      <c r="C466" s="20" t="s">
        <v>930</v>
      </c>
      <c r="D466" s="29">
        <v>357</v>
      </c>
      <c r="E466" s="51">
        <v>355.2</v>
      </c>
      <c r="F466" s="144"/>
      <c r="G466" s="158"/>
      <c r="H466" s="173"/>
      <c r="I466" s="244"/>
    </row>
    <row r="467" spans="1:9" s="30" customFormat="1" ht="15">
      <c r="A467" s="176" t="s">
        <v>1086</v>
      </c>
      <c r="B467" s="255" t="s">
        <v>115</v>
      </c>
      <c r="C467" s="68" t="s">
        <v>928</v>
      </c>
      <c r="D467" s="29">
        <f>SUM(D468:D469)</f>
        <v>13630.2</v>
      </c>
      <c r="E467" s="29">
        <f>SUM(E468:E469)</f>
        <v>11861.2</v>
      </c>
      <c r="F467" s="153" t="s">
        <v>737</v>
      </c>
      <c r="G467" s="159" t="s">
        <v>64</v>
      </c>
      <c r="H467" s="173" t="s">
        <v>145</v>
      </c>
      <c r="I467" s="242" t="s">
        <v>101</v>
      </c>
    </row>
    <row r="468" spans="1:9" s="30" customFormat="1" ht="15">
      <c r="A468" s="176"/>
      <c r="B468" s="255"/>
      <c r="C468" s="20" t="s">
        <v>929</v>
      </c>
      <c r="D468" s="29">
        <v>12935.2</v>
      </c>
      <c r="E468" s="51">
        <v>11169.7</v>
      </c>
      <c r="F468" s="143"/>
      <c r="G468" s="158"/>
      <c r="H468" s="173"/>
      <c r="I468" s="243"/>
    </row>
    <row r="469" spans="1:9" s="30" customFormat="1" ht="28.5" customHeight="1">
      <c r="A469" s="176"/>
      <c r="B469" s="255"/>
      <c r="C469" s="20" t="s">
        <v>930</v>
      </c>
      <c r="D469" s="29">
        <v>695</v>
      </c>
      <c r="E469" s="51">
        <v>691.5</v>
      </c>
      <c r="F469" s="144"/>
      <c r="G469" s="158"/>
      <c r="H469" s="173"/>
      <c r="I469" s="244"/>
    </row>
    <row r="470" spans="1:9" s="30" customFormat="1" ht="20.25" customHeight="1">
      <c r="A470" s="176" t="s">
        <v>1088</v>
      </c>
      <c r="B470" s="255" t="s">
        <v>116</v>
      </c>
      <c r="C470" s="68" t="s">
        <v>928</v>
      </c>
      <c r="D470" s="29">
        <f>SUM(D471:D472)</f>
        <v>14770.2</v>
      </c>
      <c r="E470" s="29">
        <f>SUM(E471:E472)</f>
        <v>11112.1</v>
      </c>
      <c r="F470" s="153" t="s">
        <v>737</v>
      </c>
      <c r="G470" s="159" t="s">
        <v>64</v>
      </c>
      <c r="H470" s="173" t="s">
        <v>145</v>
      </c>
      <c r="I470" s="242" t="s">
        <v>101</v>
      </c>
    </row>
    <row r="471" spans="1:9" s="30" customFormat="1" ht="19.5" customHeight="1">
      <c r="A471" s="176"/>
      <c r="B471" s="255"/>
      <c r="C471" s="20" t="s">
        <v>929</v>
      </c>
      <c r="D471" s="29">
        <v>13951.7</v>
      </c>
      <c r="E471" s="51">
        <v>10456</v>
      </c>
      <c r="F471" s="143"/>
      <c r="G471" s="158"/>
      <c r="H471" s="173"/>
      <c r="I471" s="243"/>
    </row>
    <row r="472" spans="1:9" s="30" customFormat="1" ht="20.25" customHeight="1">
      <c r="A472" s="176"/>
      <c r="B472" s="255"/>
      <c r="C472" s="20" t="s">
        <v>930</v>
      </c>
      <c r="D472" s="29">
        <v>818.5</v>
      </c>
      <c r="E472" s="51">
        <v>656.1</v>
      </c>
      <c r="F472" s="144"/>
      <c r="G472" s="158"/>
      <c r="H472" s="173"/>
      <c r="I472" s="244"/>
    </row>
    <row r="473" spans="1:9" s="30" customFormat="1" ht="38.25" customHeight="1">
      <c r="A473" s="176" t="s">
        <v>148</v>
      </c>
      <c r="B473" s="255" t="s">
        <v>117</v>
      </c>
      <c r="C473" s="68" t="s">
        <v>928</v>
      </c>
      <c r="D473" s="29">
        <f>SUM(D474:D475)</f>
        <v>19693.4</v>
      </c>
      <c r="E473" s="29">
        <f>SUM(E474:E475)</f>
        <v>13472.099999999999</v>
      </c>
      <c r="F473" s="153" t="s">
        <v>737</v>
      </c>
      <c r="G473" s="153" t="s">
        <v>1160</v>
      </c>
      <c r="H473" s="173" t="s">
        <v>145</v>
      </c>
      <c r="I473" s="242" t="s">
        <v>149</v>
      </c>
    </row>
    <row r="474" spans="1:9" s="30" customFormat="1" ht="38.25" customHeight="1">
      <c r="A474" s="176"/>
      <c r="B474" s="255"/>
      <c r="C474" s="20" t="s">
        <v>929</v>
      </c>
      <c r="D474" s="29">
        <v>18489.2</v>
      </c>
      <c r="E474" s="51">
        <v>12532.8</v>
      </c>
      <c r="F474" s="143"/>
      <c r="G474" s="143"/>
      <c r="H474" s="173"/>
      <c r="I474" s="243"/>
    </row>
    <row r="475" spans="1:9" s="30" customFormat="1" ht="39.75" customHeight="1">
      <c r="A475" s="176"/>
      <c r="B475" s="255"/>
      <c r="C475" s="20" t="s">
        <v>930</v>
      </c>
      <c r="D475" s="29">
        <v>1204.2</v>
      </c>
      <c r="E475" s="51">
        <v>939.3</v>
      </c>
      <c r="F475" s="144"/>
      <c r="G475" s="144"/>
      <c r="H475" s="173"/>
      <c r="I475" s="244"/>
    </row>
    <row r="476" spans="1:9" s="30" customFormat="1" ht="16.5" customHeight="1">
      <c r="A476" s="176" t="s">
        <v>150</v>
      </c>
      <c r="B476" s="255" t="s">
        <v>118</v>
      </c>
      <c r="C476" s="68" t="s">
        <v>928</v>
      </c>
      <c r="D476" s="29">
        <f>SUM(D477:D478)</f>
        <v>3169.2</v>
      </c>
      <c r="E476" s="29">
        <f>SUM(E477:E478)</f>
        <v>3078.7</v>
      </c>
      <c r="F476" s="153" t="s">
        <v>21</v>
      </c>
      <c r="G476" s="153" t="s">
        <v>1160</v>
      </c>
      <c r="H476" s="173" t="s">
        <v>145</v>
      </c>
      <c r="I476" s="242" t="s">
        <v>101</v>
      </c>
    </row>
    <row r="477" spans="1:9" s="30" customFormat="1" ht="15.75" customHeight="1">
      <c r="A477" s="176"/>
      <c r="B477" s="255"/>
      <c r="C477" s="20" t="s">
        <v>929</v>
      </c>
      <c r="D477" s="29">
        <v>2385</v>
      </c>
      <c r="E477" s="51">
        <v>2385.1</v>
      </c>
      <c r="F477" s="143"/>
      <c r="G477" s="143"/>
      <c r="H477" s="173"/>
      <c r="I477" s="243"/>
    </row>
    <row r="478" spans="1:9" s="30" customFormat="1" ht="26.25" customHeight="1">
      <c r="A478" s="176"/>
      <c r="B478" s="255"/>
      <c r="C478" s="20" t="s">
        <v>930</v>
      </c>
      <c r="D478" s="29">
        <v>784.2</v>
      </c>
      <c r="E478" s="51">
        <v>693.6</v>
      </c>
      <c r="F478" s="144"/>
      <c r="G478" s="144"/>
      <c r="H478" s="173"/>
      <c r="I478" s="244"/>
    </row>
    <row r="479" spans="1:9" s="30" customFormat="1" ht="59.25" customHeight="1">
      <c r="A479" s="176" t="s">
        <v>1024</v>
      </c>
      <c r="B479" s="256" t="s">
        <v>151</v>
      </c>
      <c r="C479" s="68" t="s">
        <v>928</v>
      </c>
      <c r="D479" s="29">
        <f>SUM(D480:D481)</f>
        <v>40000</v>
      </c>
      <c r="E479" s="29">
        <f>SUM(E480:E481)</f>
        <v>37800</v>
      </c>
      <c r="F479" s="153" t="s">
        <v>21</v>
      </c>
      <c r="G479" s="153" t="s">
        <v>1160</v>
      </c>
      <c r="H479" s="173" t="s">
        <v>145</v>
      </c>
      <c r="I479" s="184"/>
    </row>
    <row r="480" spans="1:9" s="30" customFormat="1" ht="62.25" customHeight="1">
      <c r="A480" s="176"/>
      <c r="B480" s="256"/>
      <c r="C480" s="20" t="s">
        <v>929</v>
      </c>
      <c r="D480" s="29">
        <v>37960</v>
      </c>
      <c r="E480" s="51">
        <v>35872.2</v>
      </c>
      <c r="F480" s="143"/>
      <c r="G480" s="143"/>
      <c r="H480" s="173"/>
      <c r="I480" s="184"/>
    </row>
    <row r="481" spans="1:9" s="30" customFormat="1" ht="66" customHeight="1">
      <c r="A481" s="176"/>
      <c r="B481" s="256"/>
      <c r="C481" s="20" t="s">
        <v>930</v>
      </c>
      <c r="D481" s="29">
        <v>2040</v>
      </c>
      <c r="E481" s="51">
        <v>1927.8</v>
      </c>
      <c r="F481" s="144"/>
      <c r="G481" s="144"/>
      <c r="H481" s="173"/>
      <c r="I481" s="184"/>
    </row>
    <row r="482" spans="1:9" s="30" customFormat="1" ht="87" customHeight="1">
      <c r="A482" s="32" t="s">
        <v>966</v>
      </c>
      <c r="B482" s="40" t="s">
        <v>152</v>
      </c>
      <c r="C482" s="74"/>
      <c r="D482" s="31"/>
      <c r="E482" s="31"/>
      <c r="F482" s="25"/>
      <c r="G482" s="25"/>
      <c r="H482" s="40"/>
      <c r="I482" s="31"/>
    </row>
    <row r="483" spans="1:9" s="30" customFormat="1" ht="15.75" customHeight="1">
      <c r="A483" s="32"/>
      <c r="B483" s="253" t="s">
        <v>443</v>
      </c>
      <c r="C483" s="74"/>
      <c r="D483" s="31"/>
      <c r="E483" s="31"/>
      <c r="F483" s="25"/>
      <c r="G483" s="25"/>
      <c r="H483" s="40"/>
      <c r="I483" s="31"/>
    </row>
    <row r="484" spans="1:9" s="30" customFormat="1" ht="29.25" customHeight="1">
      <c r="A484" s="32"/>
      <c r="B484" s="33" t="s">
        <v>153</v>
      </c>
      <c r="C484" s="74"/>
      <c r="D484" s="31"/>
      <c r="E484" s="31"/>
      <c r="F484" s="25"/>
      <c r="G484" s="25"/>
      <c r="H484" s="40"/>
      <c r="I484" s="31"/>
    </row>
    <row r="485" spans="1:9" s="30" customFormat="1" ht="30">
      <c r="A485" s="32"/>
      <c r="B485" s="33" t="s">
        <v>154</v>
      </c>
      <c r="C485" s="74"/>
      <c r="D485" s="31"/>
      <c r="E485" s="31"/>
      <c r="F485" s="25"/>
      <c r="G485" s="25"/>
      <c r="H485" s="40"/>
      <c r="I485" s="31"/>
    </row>
    <row r="486" spans="1:9" s="30" customFormat="1" ht="30">
      <c r="A486" s="32"/>
      <c r="B486" s="33" t="s">
        <v>155</v>
      </c>
      <c r="C486" s="74"/>
      <c r="D486" s="31"/>
      <c r="E486" s="31"/>
      <c r="F486" s="25"/>
      <c r="G486" s="25"/>
      <c r="H486" s="40"/>
      <c r="I486" s="31"/>
    </row>
    <row r="487" spans="1:9" s="30" customFormat="1" ht="30">
      <c r="A487" s="32"/>
      <c r="B487" s="33" t="s">
        <v>156</v>
      </c>
      <c r="C487" s="74"/>
      <c r="D487" s="31"/>
      <c r="E487" s="31"/>
      <c r="F487" s="25"/>
      <c r="G487" s="25"/>
      <c r="H487" s="40"/>
      <c r="I487" s="31"/>
    </row>
    <row r="488" spans="1:9" s="30" customFormat="1" ht="30" customHeight="1">
      <c r="A488" s="32"/>
      <c r="B488" s="33" t="s">
        <v>157</v>
      </c>
      <c r="C488" s="74"/>
      <c r="D488" s="31"/>
      <c r="E488" s="31"/>
      <c r="F488" s="25"/>
      <c r="G488" s="25"/>
      <c r="H488" s="40"/>
      <c r="I488" s="31"/>
    </row>
    <row r="489" spans="1:9" s="30" customFormat="1" ht="15.75" customHeight="1">
      <c r="A489" s="32"/>
      <c r="B489" s="33" t="s">
        <v>329</v>
      </c>
      <c r="C489" s="74"/>
      <c r="D489" s="31"/>
      <c r="E489" s="31"/>
      <c r="F489" s="25"/>
      <c r="G489" s="25"/>
      <c r="H489" s="40"/>
      <c r="I489" s="31"/>
    </row>
    <row r="490" spans="1:9" s="30" customFormat="1" ht="15.75" customHeight="1">
      <c r="A490" s="32"/>
      <c r="B490" s="33" t="s">
        <v>291</v>
      </c>
      <c r="C490" s="74"/>
      <c r="D490" s="31"/>
      <c r="E490" s="31"/>
      <c r="F490" s="25"/>
      <c r="G490" s="25"/>
      <c r="H490" s="40"/>
      <c r="I490" s="31"/>
    </row>
    <row r="491" spans="1:9" s="30" customFormat="1" ht="30">
      <c r="A491" s="32"/>
      <c r="B491" s="33" t="s">
        <v>158</v>
      </c>
      <c r="C491" s="74"/>
      <c r="D491" s="31"/>
      <c r="E491" s="31"/>
      <c r="F491" s="25"/>
      <c r="G491" s="25"/>
      <c r="H491" s="40"/>
      <c r="I491" s="31"/>
    </row>
    <row r="492" spans="1:9" s="30" customFormat="1" ht="30">
      <c r="A492" s="32"/>
      <c r="B492" s="33" t="s">
        <v>159</v>
      </c>
      <c r="C492" s="74"/>
      <c r="D492" s="31"/>
      <c r="E492" s="31"/>
      <c r="F492" s="25"/>
      <c r="G492" s="25"/>
      <c r="H492" s="40"/>
      <c r="I492" s="31"/>
    </row>
    <row r="493" spans="1:9" s="30" customFormat="1" ht="30">
      <c r="A493" s="32"/>
      <c r="B493" s="33" t="s">
        <v>160</v>
      </c>
      <c r="C493" s="74"/>
      <c r="D493" s="31"/>
      <c r="E493" s="31"/>
      <c r="F493" s="25"/>
      <c r="G493" s="25"/>
      <c r="H493" s="40"/>
      <c r="I493" s="31"/>
    </row>
    <row r="494" spans="1:9" s="30" customFormat="1" ht="15.75" customHeight="1">
      <c r="A494" s="32"/>
      <c r="B494" s="33" t="s">
        <v>161</v>
      </c>
      <c r="C494" s="74"/>
      <c r="D494" s="31"/>
      <c r="E494" s="31"/>
      <c r="F494" s="25"/>
      <c r="G494" s="25"/>
      <c r="H494" s="40"/>
      <c r="I494" s="31"/>
    </row>
    <row r="495" spans="1:9" s="30" customFormat="1" ht="30">
      <c r="A495" s="32"/>
      <c r="B495" s="33" t="s">
        <v>162</v>
      </c>
      <c r="C495" s="74"/>
      <c r="D495" s="31"/>
      <c r="E495" s="31"/>
      <c r="F495" s="25"/>
      <c r="G495" s="25"/>
      <c r="H495" s="40"/>
      <c r="I495" s="31"/>
    </row>
    <row r="496" spans="1:9" s="30" customFormat="1" ht="30">
      <c r="A496" s="32"/>
      <c r="B496" s="33" t="s">
        <v>213</v>
      </c>
      <c r="C496" s="74"/>
      <c r="D496" s="31"/>
      <c r="E496" s="31"/>
      <c r="F496" s="25"/>
      <c r="G496" s="25"/>
      <c r="H496" s="40"/>
      <c r="I496" s="31"/>
    </row>
    <row r="497" spans="1:9" s="30" customFormat="1" ht="30">
      <c r="A497" s="32"/>
      <c r="B497" s="33" t="s">
        <v>214</v>
      </c>
      <c r="C497" s="74"/>
      <c r="D497" s="31"/>
      <c r="E497" s="31"/>
      <c r="F497" s="25"/>
      <c r="G497" s="25"/>
      <c r="H497" s="40"/>
      <c r="I497" s="31"/>
    </row>
    <row r="498" spans="1:9" s="30" customFormat="1" ht="15.75" customHeight="1">
      <c r="A498" s="32"/>
      <c r="B498" s="33" t="s">
        <v>215</v>
      </c>
      <c r="C498" s="74"/>
      <c r="D498" s="31"/>
      <c r="E498" s="31"/>
      <c r="F498" s="25"/>
      <c r="G498" s="25"/>
      <c r="H498" s="40"/>
      <c r="I498" s="31"/>
    </row>
    <row r="499" spans="1:9" s="30" customFormat="1" ht="30">
      <c r="A499" s="32"/>
      <c r="B499" s="33" t="s">
        <v>216</v>
      </c>
      <c r="C499" s="74"/>
      <c r="D499" s="31"/>
      <c r="E499" s="31"/>
      <c r="F499" s="25"/>
      <c r="G499" s="25"/>
      <c r="H499" s="40"/>
      <c r="I499" s="31"/>
    </row>
    <row r="500" spans="1:9" s="30" customFormat="1" ht="28.5" customHeight="1">
      <c r="A500" s="32"/>
      <c r="B500" s="33" t="s">
        <v>217</v>
      </c>
      <c r="C500" s="74"/>
      <c r="D500" s="31"/>
      <c r="E500" s="31"/>
      <c r="F500" s="25"/>
      <c r="G500" s="25"/>
      <c r="H500" s="40"/>
      <c r="I500" s="31"/>
    </row>
    <row r="501" spans="1:9" s="30" customFormat="1" ht="28.5" customHeight="1">
      <c r="A501" s="32"/>
      <c r="B501" s="33" t="s">
        <v>218</v>
      </c>
      <c r="C501" s="74"/>
      <c r="D501" s="31"/>
      <c r="E501" s="31"/>
      <c r="F501" s="25"/>
      <c r="G501" s="25"/>
      <c r="H501" s="40"/>
      <c r="I501" s="31"/>
    </row>
    <row r="502" spans="1:9" s="30" customFormat="1" ht="30">
      <c r="A502" s="32"/>
      <c r="B502" s="33" t="s">
        <v>219</v>
      </c>
      <c r="C502" s="74"/>
      <c r="D502" s="31"/>
      <c r="E502" s="31"/>
      <c r="F502" s="25"/>
      <c r="G502" s="25"/>
      <c r="H502" s="40"/>
      <c r="I502" s="31"/>
    </row>
    <row r="503" spans="1:9" s="30" customFormat="1" ht="30" customHeight="1">
      <c r="A503" s="32"/>
      <c r="B503" s="33" t="s">
        <v>220</v>
      </c>
      <c r="C503" s="74"/>
      <c r="D503" s="31"/>
      <c r="E503" s="31"/>
      <c r="F503" s="25"/>
      <c r="G503" s="25"/>
      <c r="H503" s="40"/>
      <c r="I503" s="31"/>
    </row>
    <row r="504" spans="1:9" s="30" customFormat="1" ht="29.25" customHeight="1">
      <c r="A504" s="32"/>
      <c r="B504" s="33" t="s">
        <v>221</v>
      </c>
      <c r="C504" s="74"/>
      <c r="D504" s="31"/>
      <c r="E504" s="31"/>
      <c r="F504" s="25"/>
      <c r="G504" s="25"/>
      <c r="H504" s="40"/>
      <c r="I504" s="31"/>
    </row>
    <row r="505" spans="1:9" s="30" customFormat="1" ht="30">
      <c r="A505" s="32"/>
      <c r="B505" s="33" t="s">
        <v>222</v>
      </c>
      <c r="C505" s="74"/>
      <c r="D505" s="31"/>
      <c r="E505" s="31"/>
      <c r="F505" s="25"/>
      <c r="G505" s="25"/>
      <c r="H505" s="40"/>
      <c r="I505" s="31"/>
    </row>
    <row r="506" spans="1:9" s="30" customFormat="1" ht="28.5" customHeight="1">
      <c r="A506" s="32"/>
      <c r="B506" s="33" t="s">
        <v>223</v>
      </c>
      <c r="C506" s="74"/>
      <c r="D506" s="31"/>
      <c r="E506" s="31"/>
      <c r="F506" s="25"/>
      <c r="G506" s="25"/>
      <c r="H506" s="40"/>
      <c r="I506" s="31"/>
    </row>
    <row r="507" spans="1:9" s="30" customFormat="1" ht="30" customHeight="1">
      <c r="A507" s="32"/>
      <c r="B507" s="33" t="s">
        <v>224</v>
      </c>
      <c r="C507" s="74"/>
      <c r="D507" s="31"/>
      <c r="E507" s="31"/>
      <c r="F507" s="25"/>
      <c r="G507" s="25"/>
      <c r="H507" s="40"/>
      <c r="I507" s="31"/>
    </row>
    <row r="508" spans="1:9" s="30" customFormat="1" ht="16.5" customHeight="1">
      <c r="A508" s="32"/>
      <c r="B508" s="33" t="s">
        <v>225</v>
      </c>
      <c r="C508" s="74"/>
      <c r="D508" s="31"/>
      <c r="E508" s="31"/>
      <c r="F508" s="25"/>
      <c r="G508" s="25"/>
      <c r="H508" s="40"/>
      <c r="I508" s="31"/>
    </row>
    <row r="509" spans="1:9" s="30" customFormat="1" ht="30">
      <c r="A509" s="32"/>
      <c r="B509" s="33" t="s">
        <v>226</v>
      </c>
      <c r="C509" s="74"/>
      <c r="D509" s="31"/>
      <c r="E509" s="31"/>
      <c r="F509" s="25"/>
      <c r="G509" s="25"/>
      <c r="H509" s="40"/>
      <c r="I509" s="31"/>
    </row>
    <row r="510" spans="1:9" s="30" customFormat="1" ht="30">
      <c r="A510" s="32"/>
      <c r="B510" s="33" t="s">
        <v>227</v>
      </c>
      <c r="C510" s="74"/>
      <c r="D510" s="31"/>
      <c r="E510" s="31"/>
      <c r="F510" s="25"/>
      <c r="G510" s="25"/>
      <c r="H510" s="40"/>
      <c r="I510" s="31"/>
    </row>
    <row r="511" spans="1:9" s="30" customFormat="1" ht="45" customHeight="1">
      <c r="A511" s="32"/>
      <c r="B511" s="33" t="s">
        <v>228</v>
      </c>
      <c r="C511" s="74"/>
      <c r="D511" s="31"/>
      <c r="E511" s="31"/>
      <c r="F511" s="25"/>
      <c r="G511" s="25"/>
      <c r="H511" s="40"/>
      <c r="I511" s="31"/>
    </row>
    <row r="512" spans="1:9" s="30" customFormat="1" ht="60">
      <c r="A512" s="32" t="s">
        <v>968</v>
      </c>
      <c r="B512" s="40" t="s">
        <v>229</v>
      </c>
      <c r="C512" s="74"/>
      <c r="D512" s="31"/>
      <c r="E512" s="31"/>
      <c r="F512" s="25"/>
      <c r="G512" s="25"/>
      <c r="H512" s="40"/>
      <c r="I512" s="31"/>
    </row>
    <row r="513" spans="1:9" s="30" customFormat="1" ht="29.25" customHeight="1">
      <c r="A513" s="32"/>
      <c r="B513" s="33" t="s">
        <v>230</v>
      </c>
      <c r="C513" s="74"/>
      <c r="D513" s="31"/>
      <c r="E513" s="31"/>
      <c r="F513" s="25"/>
      <c r="G513" s="25"/>
      <c r="H513" s="40"/>
      <c r="I513" s="31"/>
    </row>
    <row r="514" spans="1:9" s="30" customFormat="1" ht="45">
      <c r="A514" s="32"/>
      <c r="B514" s="33" t="s">
        <v>231</v>
      </c>
      <c r="C514" s="74"/>
      <c r="D514" s="31"/>
      <c r="E514" s="31"/>
      <c r="F514" s="25"/>
      <c r="G514" s="25"/>
      <c r="H514" s="40"/>
      <c r="I514" s="31"/>
    </row>
    <row r="515" spans="1:9" s="30" customFormat="1" ht="30">
      <c r="A515" s="32"/>
      <c r="B515" s="33" t="s">
        <v>232</v>
      </c>
      <c r="C515" s="74"/>
      <c r="D515" s="31"/>
      <c r="E515" s="31"/>
      <c r="F515" s="25"/>
      <c r="G515" s="25"/>
      <c r="H515" s="40"/>
      <c r="I515" s="31"/>
    </row>
    <row r="516" spans="1:9" s="30" customFormat="1" ht="45">
      <c r="A516" s="32"/>
      <c r="B516" s="33" t="s">
        <v>233</v>
      </c>
      <c r="C516" s="74"/>
      <c r="D516" s="31"/>
      <c r="E516" s="31"/>
      <c r="F516" s="25"/>
      <c r="G516" s="25"/>
      <c r="H516" s="40"/>
      <c r="I516" s="31"/>
    </row>
    <row r="517" spans="1:9" s="30" customFormat="1" ht="30">
      <c r="A517" s="32"/>
      <c r="B517" s="33" t="s">
        <v>234</v>
      </c>
      <c r="C517" s="74"/>
      <c r="D517" s="31"/>
      <c r="E517" s="31"/>
      <c r="F517" s="25"/>
      <c r="G517" s="25"/>
      <c r="H517" s="40"/>
      <c r="I517" s="31"/>
    </row>
    <row r="518" spans="1:9" s="30" customFormat="1" ht="31.5" customHeight="1">
      <c r="A518" s="32"/>
      <c r="B518" s="33" t="s">
        <v>235</v>
      </c>
      <c r="C518" s="74"/>
      <c r="D518" s="31"/>
      <c r="E518" s="31"/>
      <c r="F518" s="25"/>
      <c r="G518" s="25"/>
      <c r="H518" s="40"/>
      <c r="I518" s="31"/>
    </row>
    <row r="519" spans="1:9" s="30" customFormat="1" ht="15">
      <c r="A519" s="32"/>
      <c r="B519" s="33" t="s">
        <v>236</v>
      </c>
      <c r="C519" s="74"/>
      <c r="D519" s="31"/>
      <c r="E519" s="31"/>
      <c r="F519" s="25"/>
      <c r="G519" s="25"/>
      <c r="H519" s="40"/>
      <c r="I519" s="31"/>
    </row>
    <row r="520" spans="1:9" s="30" customFormat="1" ht="43.5" customHeight="1">
      <c r="A520" s="32"/>
      <c r="B520" s="33" t="s">
        <v>237</v>
      </c>
      <c r="C520" s="74"/>
      <c r="D520" s="31"/>
      <c r="E520" s="31"/>
      <c r="F520" s="25"/>
      <c r="G520" s="25"/>
      <c r="H520" s="40"/>
      <c r="I520" s="31"/>
    </row>
    <row r="521" spans="1:9" s="30" customFormat="1" ht="30" customHeight="1">
      <c r="A521" s="32"/>
      <c r="B521" s="33" t="s">
        <v>238</v>
      </c>
      <c r="C521" s="74"/>
      <c r="D521" s="31"/>
      <c r="E521" s="31"/>
      <c r="F521" s="25"/>
      <c r="G521" s="25"/>
      <c r="H521" s="40"/>
      <c r="I521" s="31"/>
    </row>
    <row r="522" spans="1:9" s="30" customFormat="1" ht="30.75" customHeight="1">
      <c r="A522" s="32"/>
      <c r="B522" s="33" t="s">
        <v>239</v>
      </c>
      <c r="C522" s="74"/>
      <c r="D522" s="31"/>
      <c r="E522" s="31"/>
      <c r="F522" s="25"/>
      <c r="G522" s="25"/>
      <c r="H522" s="40"/>
      <c r="I522" s="31"/>
    </row>
    <row r="523" spans="1:9" s="30" customFormat="1" ht="15" customHeight="1">
      <c r="A523" s="32"/>
      <c r="B523" s="33" t="s">
        <v>240</v>
      </c>
      <c r="C523" s="74"/>
      <c r="D523" s="31"/>
      <c r="E523" s="31"/>
      <c r="F523" s="25"/>
      <c r="G523" s="25"/>
      <c r="H523" s="40"/>
      <c r="I523" s="31"/>
    </row>
    <row r="524" spans="1:9" s="30" customFormat="1" ht="45">
      <c r="A524" s="32"/>
      <c r="B524" s="33" t="s">
        <v>241</v>
      </c>
      <c r="C524" s="74"/>
      <c r="D524" s="31"/>
      <c r="E524" s="31"/>
      <c r="F524" s="25"/>
      <c r="G524" s="25"/>
      <c r="H524" s="40"/>
      <c r="I524" s="31"/>
    </row>
    <row r="525" spans="1:9" s="30" customFormat="1" ht="15">
      <c r="A525" s="32"/>
      <c r="B525" s="33" t="s">
        <v>242</v>
      </c>
      <c r="C525" s="74"/>
      <c r="D525" s="31"/>
      <c r="E525" s="31"/>
      <c r="F525" s="25"/>
      <c r="G525" s="25"/>
      <c r="H525" s="40"/>
      <c r="I525" s="31"/>
    </row>
    <row r="526" spans="1:9" s="30" customFormat="1" ht="45">
      <c r="A526" s="32"/>
      <c r="B526" s="33" t="s">
        <v>243</v>
      </c>
      <c r="C526" s="74"/>
      <c r="D526" s="31"/>
      <c r="E526" s="31"/>
      <c r="F526" s="25"/>
      <c r="G526" s="25"/>
      <c r="H526" s="40"/>
      <c r="I526" s="31"/>
    </row>
    <row r="527" spans="1:9" s="30" customFormat="1" ht="30.75" customHeight="1">
      <c r="A527" s="32"/>
      <c r="B527" s="33" t="s">
        <v>244</v>
      </c>
      <c r="C527" s="74"/>
      <c r="D527" s="31"/>
      <c r="E527" s="31"/>
      <c r="F527" s="25"/>
      <c r="G527" s="25"/>
      <c r="H527" s="40"/>
      <c r="I527" s="31"/>
    </row>
    <row r="528" spans="1:9" s="30" customFormat="1" ht="15.75" customHeight="1">
      <c r="A528" s="32"/>
      <c r="B528" s="33" t="s">
        <v>245</v>
      </c>
      <c r="C528" s="74"/>
      <c r="D528" s="31"/>
      <c r="E528" s="31"/>
      <c r="F528" s="25"/>
      <c r="G528" s="25"/>
      <c r="H528" s="40"/>
      <c r="I528" s="31"/>
    </row>
    <row r="529" spans="1:9" s="30" customFormat="1" ht="30">
      <c r="A529" s="32"/>
      <c r="B529" s="33" t="s">
        <v>246</v>
      </c>
      <c r="C529" s="74"/>
      <c r="D529" s="31"/>
      <c r="E529" s="31"/>
      <c r="F529" s="25"/>
      <c r="G529" s="25"/>
      <c r="H529" s="40"/>
      <c r="I529" s="31"/>
    </row>
    <row r="530" spans="1:9" s="30" customFormat="1" ht="15">
      <c r="A530" s="32"/>
      <c r="B530" s="33" t="s">
        <v>247</v>
      </c>
      <c r="C530" s="74"/>
      <c r="D530" s="31"/>
      <c r="E530" s="31"/>
      <c r="F530" s="25"/>
      <c r="G530" s="25"/>
      <c r="H530" s="40"/>
      <c r="I530" s="31"/>
    </row>
    <row r="531" spans="1:9" s="30" customFormat="1" ht="43.5" customHeight="1">
      <c r="A531" s="32"/>
      <c r="B531" s="33" t="s">
        <v>248</v>
      </c>
      <c r="C531" s="74"/>
      <c r="D531" s="31"/>
      <c r="E531" s="31"/>
      <c r="F531" s="25"/>
      <c r="G531" s="25"/>
      <c r="H531" s="40"/>
      <c r="I531" s="31"/>
    </row>
    <row r="532" spans="1:9" s="30" customFormat="1" ht="15.75" customHeight="1">
      <c r="A532" s="32"/>
      <c r="B532" s="33" t="s">
        <v>249</v>
      </c>
      <c r="C532" s="74"/>
      <c r="D532" s="31"/>
      <c r="E532" s="31"/>
      <c r="F532" s="25"/>
      <c r="G532" s="25"/>
      <c r="H532" s="40"/>
      <c r="I532" s="31"/>
    </row>
    <row r="533" spans="1:9" s="30" customFormat="1" ht="28.5" customHeight="1">
      <c r="A533" s="32"/>
      <c r="B533" s="33" t="s">
        <v>250</v>
      </c>
      <c r="C533" s="74"/>
      <c r="D533" s="31"/>
      <c r="E533" s="31"/>
      <c r="F533" s="25"/>
      <c r="G533" s="25"/>
      <c r="H533" s="40"/>
      <c r="I533" s="31"/>
    </row>
    <row r="534" spans="1:9" s="30" customFormat="1" ht="30">
      <c r="A534" s="32"/>
      <c r="B534" s="33" t="s">
        <v>251</v>
      </c>
      <c r="C534" s="74"/>
      <c r="D534" s="31"/>
      <c r="E534" s="31"/>
      <c r="F534" s="25"/>
      <c r="G534" s="25"/>
      <c r="H534" s="40"/>
      <c r="I534" s="31"/>
    </row>
    <row r="535" spans="1:9" s="30" customFormat="1" ht="59.25" customHeight="1">
      <c r="A535" s="32"/>
      <c r="B535" s="33" t="s">
        <v>252</v>
      </c>
      <c r="C535" s="74"/>
      <c r="D535" s="31"/>
      <c r="E535" s="31"/>
      <c r="F535" s="25"/>
      <c r="G535" s="25"/>
      <c r="H535" s="40"/>
      <c r="I535" s="31"/>
    </row>
    <row r="536" spans="1:9" s="30" customFormat="1" ht="45">
      <c r="A536" s="32"/>
      <c r="B536" s="33" t="s">
        <v>253</v>
      </c>
      <c r="C536" s="74"/>
      <c r="D536" s="31"/>
      <c r="E536" s="31"/>
      <c r="F536" s="25"/>
      <c r="G536" s="25"/>
      <c r="H536" s="40"/>
      <c r="I536" s="31"/>
    </row>
    <row r="537" spans="1:9" s="30" customFormat="1" ht="15.75" customHeight="1">
      <c r="A537" s="32"/>
      <c r="B537" s="33" t="s">
        <v>225</v>
      </c>
      <c r="C537" s="74"/>
      <c r="D537" s="31"/>
      <c r="E537" s="31"/>
      <c r="F537" s="25"/>
      <c r="G537" s="25"/>
      <c r="H537" s="40"/>
      <c r="I537" s="31"/>
    </row>
    <row r="538" spans="1:9" s="30" customFormat="1" ht="30" customHeight="1">
      <c r="A538" s="32"/>
      <c r="B538" s="33" t="s">
        <v>254</v>
      </c>
      <c r="C538" s="74"/>
      <c r="D538" s="31"/>
      <c r="E538" s="31"/>
      <c r="F538" s="25"/>
      <c r="G538" s="25"/>
      <c r="H538" s="40"/>
      <c r="I538" s="31"/>
    </row>
    <row r="539" spans="1:9" s="30" customFormat="1" ht="15" customHeight="1">
      <c r="A539" s="32"/>
      <c r="B539" s="33" t="s">
        <v>255</v>
      </c>
      <c r="C539" s="74"/>
      <c r="D539" s="31"/>
      <c r="E539" s="31"/>
      <c r="F539" s="25"/>
      <c r="G539" s="25"/>
      <c r="H539" s="40"/>
      <c r="I539" s="31"/>
    </row>
    <row r="540" spans="1:9" s="30" customFormat="1" ht="29.25" customHeight="1">
      <c r="A540" s="32"/>
      <c r="B540" s="33" t="s">
        <v>256</v>
      </c>
      <c r="C540" s="74"/>
      <c r="D540" s="31"/>
      <c r="E540" s="31"/>
      <c r="F540" s="25"/>
      <c r="G540" s="25"/>
      <c r="H540" s="40"/>
      <c r="I540" s="31"/>
    </row>
    <row r="541" spans="1:9" s="30" customFormat="1" ht="60">
      <c r="A541" s="32"/>
      <c r="B541" s="33" t="s">
        <v>257</v>
      </c>
      <c r="C541" s="74"/>
      <c r="D541" s="31"/>
      <c r="E541" s="31"/>
      <c r="F541" s="25"/>
      <c r="G541" s="25"/>
      <c r="H541" s="40"/>
      <c r="I541" s="31"/>
    </row>
    <row r="542" spans="1:9" s="30" customFormat="1" ht="15">
      <c r="A542" s="32"/>
      <c r="B542" s="33" t="s">
        <v>258</v>
      </c>
      <c r="C542" s="74"/>
      <c r="D542" s="31"/>
      <c r="E542" s="31"/>
      <c r="F542" s="25"/>
      <c r="G542" s="25"/>
      <c r="H542" s="40"/>
      <c r="I542" s="31"/>
    </row>
    <row r="543" spans="1:9" s="30" customFormat="1" ht="15">
      <c r="A543" s="32"/>
      <c r="B543" s="33" t="s">
        <v>259</v>
      </c>
      <c r="C543" s="74"/>
      <c r="D543" s="31"/>
      <c r="E543" s="31"/>
      <c r="F543" s="25"/>
      <c r="G543" s="25"/>
      <c r="H543" s="40"/>
      <c r="I543" s="31"/>
    </row>
    <row r="544" spans="1:9" s="30" customFormat="1" ht="15">
      <c r="A544" s="32"/>
      <c r="B544" s="33" t="s">
        <v>260</v>
      </c>
      <c r="C544" s="74"/>
      <c r="D544" s="31"/>
      <c r="E544" s="31"/>
      <c r="F544" s="25"/>
      <c r="G544" s="25"/>
      <c r="H544" s="40"/>
      <c r="I544" s="31"/>
    </row>
    <row r="545" spans="1:9" s="30" customFormat="1" ht="15">
      <c r="A545" s="32"/>
      <c r="B545" s="33" t="s">
        <v>261</v>
      </c>
      <c r="C545" s="74"/>
      <c r="D545" s="31"/>
      <c r="E545" s="31"/>
      <c r="F545" s="25"/>
      <c r="G545" s="25"/>
      <c r="H545" s="40"/>
      <c r="I545" s="31"/>
    </row>
    <row r="546" spans="1:9" s="30" customFormat="1" ht="15">
      <c r="A546" s="176" t="s">
        <v>1048</v>
      </c>
      <c r="B546" s="256" t="s">
        <v>262</v>
      </c>
      <c r="C546" s="68" t="s">
        <v>928</v>
      </c>
      <c r="D546" s="29">
        <f>SUM(D547:D548)</f>
        <v>52687</v>
      </c>
      <c r="E546" s="29">
        <f>SUM(E547:E548)</f>
        <v>52687</v>
      </c>
      <c r="F546" s="153" t="s">
        <v>103</v>
      </c>
      <c r="G546" s="153" t="s">
        <v>1160</v>
      </c>
      <c r="H546" s="173" t="s">
        <v>145</v>
      </c>
      <c r="I546" s="163"/>
    </row>
    <row r="547" spans="1:9" s="30" customFormat="1" ht="15">
      <c r="A547" s="176"/>
      <c r="B547" s="256"/>
      <c r="C547" s="20" t="s">
        <v>929</v>
      </c>
      <c r="D547" s="29">
        <v>50000</v>
      </c>
      <c r="E547" s="51">
        <v>50000</v>
      </c>
      <c r="F547" s="143"/>
      <c r="G547" s="143"/>
      <c r="H547" s="173"/>
      <c r="I547" s="164"/>
    </row>
    <row r="548" spans="1:9" s="30" customFormat="1" ht="30">
      <c r="A548" s="176"/>
      <c r="B548" s="256"/>
      <c r="C548" s="20" t="s">
        <v>930</v>
      </c>
      <c r="D548" s="29">
        <v>2687</v>
      </c>
      <c r="E548" s="51">
        <v>2687</v>
      </c>
      <c r="F548" s="144"/>
      <c r="G548" s="144"/>
      <c r="H548" s="173"/>
      <c r="I548" s="165"/>
    </row>
    <row r="549" spans="1:9" s="30" customFormat="1" ht="30" customHeight="1">
      <c r="A549" s="32"/>
      <c r="B549" s="33" t="s">
        <v>263</v>
      </c>
      <c r="C549" s="25"/>
      <c r="D549" s="31"/>
      <c r="E549" s="31"/>
      <c r="F549" s="25"/>
      <c r="G549" s="25"/>
      <c r="H549" s="40"/>
      <c r="I549" s="31"/>
    </row>
    <row r="550" spans="1:9" s="30" customFormat="1" ht="30.75" customHeight="1">
      <c r="A550" s="32"/>
      <c r="B550" s="33" t="s">
        <v>264</v>
      </c>
      <c r="C550" s="25"/>
      <c r="D550" s="31"/>
      <c r="E550" s="31"/>
      <c r="F550" s="25"/>
      <c r="G550" s="25"/>
      <c r="H550" s="40"/>
      <c r="I550" s="31"/>
    </row>
    <row r="551" spans="1:9" s="30" customFormat="1" ht="30">
      <c r="A551" s="32"/>
      <c r="B551" s="33" t="s">
        <v>265</v>
      </c>
      <c r="C551" s="25"/>
      <c r="D551" s="31"/>
      <c r="E551" s="31"/>
      <c r="F551" s="25"/>
      <c r="G551" s="25"/>
      <c r="H551" s="40"/>
      <c r="I551" s="31"/>
    </row>
    <row r="552" spans="1:9" s="30" customFormat="1" ht="30">
      <c r="A552" s="32"/>
      <c r="B552" s="33" t="s">
        <v>266</v>
      </c>
      <c r="C552" s="25"/>
      <c r="D552" s="31"/>
      <c r="E552" s="31"/>
      <c r="F552" s="25"/>
      <c r="G552" s="25"/>
      <c r="H552" s="40"/>
      <c r="I552" s="31"/>
    </row>
    <row r="553" spans="1:9" s="30" customFormat="1" ht="30.75" customHeight="1">
      <c r="A553" s="32"/>
      <c r="B553" s="33" t="s">
        <v>267</v>
      </c>
      <c r="C553" s="25"/>
      <c r="D553" s="31"/>
      <c r="E553" s="31"/>
      <c r="F553" s="25"/>
      <c r="G553" s="25"/>
      <c r="H553" s="40"/>
      <c r="I553" s="31"/>
    </row>
    <row r="554" spans="1:9" s="30" customFormat="1" ht="30.75" customHeight="1">
      <c r="A554" s="32"/>
      <c r="B554" s="33" t="s">
        <v>268</v>
      </c>
      <c r="C554" s="25"/>
      <c r="D554" s="31"/>
      <c r="E554" s="31"/>
      <c r="F554" s="25"/>
      <c r="G554" s="25"/>
      <c r="H554" s="40"/>
      <c r="I554" s="31"/>
    </row>
    <row r="555" spans="1:9" s="30" customFormat="1" ht="31.5" customHeight="1">
      <c r="A555" s="32"/>
      <c r="B555" s="33" t="s">
        <v>269</v>
      </c>
      <c r="C555" s="25"/>
      <c r="D555" s="31"/>
      <c r="E555" s="31"/>
      <c r="F555" s="25"/>
      <c r="G555" s="25"/>
      <c r="H555" s="40"/>
      <c r="I555" s="31"/>
    </row>
    <row r="556" spans="1:9" s="30" customFormat="1" ht="28.5" customHeight="1">
      <c r="A556" s="32"/>
      <c r="B556" s="33" t="s">
        <v>270</v>
      </c>
      <c r="C556" s="25"/>
      <c r="D556" s="31"/>
      <c r="E556" s="31"/>
      <c r="F556" s="25"/>
      <c r="G556" s="25"/>
      <c r="H556" s="40"/>
      <c r="I556" s="31"/>
    </row>
    <row r="557" spans="1:9" s="30" customFormat="1" ht="30.75" customHeight="1">
      <c r="A557" s="32"/>
      <c r="B557" s="33" t="s">
        <v>271</v>
      </c>
      <c r="C557" s="25"/>
      <c r="D557" s="31"/>
      <c r="E557" s="31"/>
      <c r="F557" s="25"/>
      <c r="G557" s="25"/>
      <c r="H557" s="40"/>
      <c r="I557" s="31"/>
    </row>
    <row r="558" spans="1:9" s="30" customFormat="1" ht="31.5" customHeight="1">
      <c r="A558" s="32"/>
      <c r="B558" s="33" t="s">
        <v>272</v>
      </c>
      <c r="C558" s="25"/>
      <c r="D558" s="31"/>
      <c r="E558" s="31"/>
      <c r="F558" s="25"/>
      <c r="G558" s="25"/>
      <c r="H558" s="40"/>
      <c r="I558" s="31"/>
    </row>
    <row r="559" spans="1:9" s="30" customFormat="1" ht="30">
      <c r="A559" s="32"/>
      <c r="B559" s="33" t="s">
        <v>273</v>
      </c>
      <c r="C559" s="25"/>
      <c r="D559" s="31"/>
      <c r="E559" s="31"/>
      <c r="F559" s="25"/>
      <c r="G559" s="25"/>
      <c r="H559" s="40"/>
      <c r="I559" s="31"/>
    </row>
    <row r="560" spans="1:9" s="30" customFormat="1" ht="28.5" customHeight="1">
      <c r="A560" s="32"/>
      <c r="B560" s="33" t="s">
        <v>274</v>
      </c>
      <c r="C560" s="25"/>
      <c r="D560" s="31"/>
      <c r="E560" s="31"/>
      <c r="F560" s="25"/>
      <c r="G560" s="25"/>
      <c r="H560" s="40"/>
      <c r="I560" s="31"/>
    </row>
    <row r="561" spans="1:9" s="30" customFormat="1" ht="30">
      <c r="A561" s="32"/>
      <c r="B561" s="33" t="s">
        <v>275</v>
      </c>
      <c r="C561" s="25"/>
      <c r="D561" s="31"/>
      <c r="E561" s="31"/>
      <c r="F561" s="25"/>
      <c r="G561" s="25"/>
      <c r="H561" s="40"/>
      <c r="I561" s="31"/>
    </row>
    <row r="562" spans="1:9" s="30" customFormat="1" ht="30.75" customHeight="1">
      <c r="A562" s="32"/>
      <c r="B562" s="33" t="s">
        <v>292</v>
      </c>
      <c r="C562" s="25"/>
      <c r="D562" s="31"/>
      <c r="E562" s="31"/>
      <c r="F562" s="25"/>
      <c r="G562" s="25"/>
      <c r="H562" s="40"/>
      <c r="I562" s="31"/>
    </row>
    <row r="563" spans="1:9" s="30" customFormat="1" ht="30.75" customHeight="1">
      <c r="A563" s="32"/>
      <c r="B563" s="33" t="s">
        <v>276</v>
      </c>
      <c r="C563" s="25"/>
      <c r="D563" s="31"/>
      <c r="E563" s="31"/>
      <c r="F563" s="25"/>
      <c r="G563" s="25"/>
      <c r="H563" s="40"/>
      <c r="I563" s="31"/>
    </row>
    <row r="564" spans="1:9" s="30" customFormat="1" ht="30">
      <c r="A564" s="32"/>
      <c r="B564" s="33" t="s">
        <v>277</v>
      </c>
      <c r="C564" s="25"/>
      <c r="D564" s="31"/>
      <c r="E564" s="31"/>
      <c r="F564" s="25"/>
      <c r="G564" s="25"/>
      <c r="H564" s="40"/>
      <c r="I564" s="31"/>
    </row>
    <row r="565" spans="1:9" s="30" customFormat="1" ht="30" customHeight="1">
      <c r="A565" s="32"/>
      <c r="B565" s="33" t="s">
        <v>278</v>
      </c>
      <c r="C565" s="25"/>
      <c r="D565" s="31"/>
      <c r="E565" s="31"/>
      <c r="F565" s="25"/>
      <c r="G565" s="25"/>
      <c r="H565" s="40"/>
      <c r="I565" s="31"/>
    </row>
    <row r="566" spans="1:9" s="30" customFormat="1" ht="44.25" customHeight="1">
      <c r="A566" s="32"/>
      <c r="B566" s="33" t="s">
        <v>279</v>
      </c>
      <c r="C566" s="25"/>
      <c r="D566" s="31"/>
      <c r="E566" s="31"/>
      <c r="F566" s="25"/>
      <c r="G566" s="25"/>
      <c r="H566" s="40"/>
      <c r="I566" s="31"/>
    </row>
    <row r="567" spans="1:9" s="30" customFormat="1" ht="31.5" customHeight="1">
      <c r="A567" s="32"/>
      <c r="B567" s="33" t="s">
        <v>280</v>
      </c>
      <c r="C567" s="25"/>
      <c r="D567" s="31"/>
      <c r="E567" s="31"/>
      <c r="F567" s="25"/>
      <c r="G567" s="25"/>
      <c r="H567" s="40"/>
      <c r="I567" s="31"/>
    </row>
    <row r="568" spans="1:9" s="30" customFormat="1" ht="30">
      <c r="A568" s="32"/>
      <c r="B568" s="33" t="s">
        <v>281</v>
      </c>
      <c r="C568" s="25"/>
      <c r="D568" s="31"/>
      <c r="E568" s="31"/>
      <c r="F568" s="25"/>
      <c r="G568" s="25"/>
      <c r="H568" s="40"/>
      <c r="I568" s="31"/>
    </row>
    <row r="569" spans="1:9" s="30" customFormat="1" ht="30">
      <c r="A569" s="32"/>
      <c r="B569" s="33" t="s">
        <v>282</v>
      </c>
      <c r="C569" s="25"/>
      <c r="D569" s="31"/>
      <c r="E569" s="31"/>
      <c r="F569" s="25"/>
      <c r="G569" s="25"/>
      <c r="H569" s="40"/>
      <c r="I569" s="31"/>
    </row>
    <row r="570" spans="1:9" s="30" customFormat="1" ht="30">
      <c r="A570" s="32"/>
      <c r="B570" s="33" t="s">
        <v>283</v>
      </c>
      <c r="C570" s="25"/>
      <c r="D570" s="31"/>
      <c r="E570" s="31"/>
      <c r="F570" s="25"/>
      <c r="G570" s="25"/>
      <c r="H570" s="40"/>
      <c r="I570" s="31"/>
    </row>
    <row r="571" spans="1:9" s="30" customFormat="1" ht="30">
      <c r="A571" s="32"/>
      <c r="B571" s="33" t="s">
        <v>284</v>
      </c>
      <c r="C571" s="25"/>
      <c r="D571" s="31"/>
      <c r="E571" s="31"/>
      <c r="F571" s="25"/>
      <c r="G571" s="25"/>
      <c r="H571" s="40"/>
      <c r="I571" s="31"/>
    </row>
    <row r="572" spans="1:9" s="30" customFormat="1" ht="30">
      <c r="A572" s="32"/>
      <c r="B572" s="33" t="s">
        <v>285</v>
      </c>
      <c r="C572" s="25"/>
      <c r="D572" s="31"/>
      <c r="E572" s="31"/>
      <c r="F572" s="25"/>
      <c r="G572" s="25"/>
      <c r="H572" s="40"/>
      <c r="I572" s="31"/>
    </row>
    <row r="573" spans="1:9" s="30" customFormat="1" ht="29.25" customHeight="1">
      <c r="A573" s="32"/>
      <c r="B573" s="33" t="s">
        <v>286</v>
      </c>
      <c r="C573" s="25"/>
      <c r="D573" s="31"/>
      <c r="E573" s="31"/>
      <c r="F573" s="25"/>
      <c r="G573" s="25"/>
      <c r="H573" s="40"/>
      <c r="I573" s="31"/>
    </row>
    <row r="574" spans="1:9" s="30" customFormat="1" ht="30">
      <c r="A574" s="32"/>
      <c r="B574" s="33" t="s">
        <v>287</v>
      </c>
      <c r="C574" s="25"/>
      <c r="D574" s="31"/>
      <c r="E574" s="31"/>
      <c r="F574" s="25"/>
      <c r="G574" s="25"/>
      <c r="H574" s="40"/>
      <c r="I574" s="31"/>
    </row>
    <row r="575" spans="1:9" s="30" customFormat="1" ht="30">
      <c r="A575" s="32"/>
      <c r="B575" s="33" t="s">
        <v>288</v>
      </c>
      <c r="C575" s="25"/>
      <c r="D575" s="31"/>
      <c r="E575" s="31"/>
      <c r="F575" s="25"/>
      <c r="G575" s="25"/>
      <c r="H575" s="40"/>
      <c r="I575" s="31"/>
    </row>
    <row r="576" spans="1:9" s="30" customFormat="1" ht="30">
      <c r="A576" s="32"/>
      <c r="B576" s="33" t="s">
        <v>289</v>
      </c>
      <c r="C576" s="25"/>
      <c r="D576" s="31"/>
      <c r="E576" s="31"/>
      <c r="F576" s="25"/>
      <c r="G576" s="25"/>
      <c r="H576" s="40"/>
      <c r="I576" s="31"/>
    </row>
    <row r="577" spans="1:9" s="30" customFormat="1" ht="30" customHeight="1">
      <c r="A577" s="32"/>
      <c r="B577" s="33" t="s">
        <v>290</v>
      </c>
      <c r="C577" s="25"/>
      <c r="D577" s="31"/>
      <c r="E577" s="31"/>
      <c r="F577" s="25"/>
      <c r="G577" s="25"/>
      <c r="H577" s="40"/>
      <c r="I577" s="31"/>
    </row>
    <row r="578" spans="1:9" s="27" customFormat="1" ht="27" customHeight="1">
      <c r="A578" s="154" t="s">
        <v>1143</v>
      </c>
      <c r="B578" s="154"/>
      <c r="C578" s="154"/>
      <c r="D578" s="154"/>
      <c r="E578" s="154"/>
      <c r="F578" s="154"/>
      <c r="G578" s="154"/>
      <c r="H578" s="154"/>
      <c r="I578" s="154"/>
    </row>
    <row r="579" spans="1:9" s="129" customFormat="1" ht="31.5" customHeight="1">
      <c r="A579" s="37" t="s">
        <v>1144</v>
      </c>
      <c r="B579" s="20" t="s">
        <v>1145</v>
      </c>
      <c r="C579" s="20" t="s">
        <v>930</v>
      </c>
      <c r="D579" s="35">
        <f>D581+D580+D582+D583</f>
        <v>226700</v>
      </c>
      <c r="E579" s="35">
        <f>E581+E580+E582+E583</f>
        <v>226700</v>
      </c>
      <c r="F579" s="23" t="s">
        <v>1146</v>
      </c>
      <c r="G579" s="128" t="s">
        <v>1147</v>
      </c>
      <c r="H579" s="25" t="s">
        <v>146</v>
      </c>
      <c r="I579" s="130"/>
    </row>
    <row r="580" spans="1:9" s="133" customFormat="1" ht="89.25" customHeight="1">
      <c r="A580" s="32" t="s">
        <v>1060</v>
      </c>
      <c r="B580" s="132" t="s">
        <v>1148</v>
      </c>
      <c r="C580" s="40" t="s">
        <v>930</v>
      </c>
      <c r="D580" s="35">
        <v>211200</v>
      </c>
      <c r="E580" s="35">
        <v>211877</v>
      </c>
      <c r="F580" s="25" t="s">
        <v>1146</v>
      </c>
      <c r="G580" s="128" t="s">
        <v>1147</v>
      </c>
      <c r="H580" s="25" t="s">
        <v>146</v>
      </c>
      <c r="I580" s="25" t="s">
        <v>1041</v>
      </c>
    </row>
    <row r="581" spans="1:9" s="133" customFormat="1" ht="75.75" customHeight="1">
      <c r="A581" s="32" t="s">
        <v>1064</v>
      </c>
      <c r="B581" s="132" t="s">
        <v>1149</v>
      </c>
      <c r="C581" s="40" t="s">
        <v>930</v>
      </c>
      <c r="D581" s="35">
        <v>1000</v>
      </c>
      <c r="E581" s="35">
        <v>800</v>
      </c>
      <c r="F581" s="25" t="s">
        <v>1146</v>
      </c>
      <c r="G581" s="128" t="s">
        <v>1147</v>
      </c>
      <c r="H581" s="25" t="s">
        <v>146</v>
      </c>
      <c r="I581" s="25" t="s">
        <v>1036</v>
      </c>
    </row>
    <row r="582" spans="1:9" s="133" customFormat="1" ht="75.75" customHeight="1">
      <c r="A582" s="32" t="s">
        <v>1066</v>
      </c>
      <c r="B582" s="132" t="s">
        <v>1150</v>
      </c>
      <c r="C582" s="40" t="s">
        <v>930</v>
      </c>
      <c r="D582" s="35">
        <v>5000</v>
      </c>
      <c r="E582" s="35">
        <v>5900</v>
      </c>
      <c r="F582" s="25" t="s">
        <v>1146</v>
      </c>
      <c r="G582" s="128" t="s">
        <v>1147</v>
      </c>
      <c r="H582" s="25" t="s">
        <v>146</v>
      </c>
      <c r="I582" s="25" t="s">
        <v>1041</v>
      </c>
    </row>
    <row r="583" spans="1:9" s="133" customFormat="1" ht="75.75" customHeight="1">
      <c r="A583" s="32" t="s">
        <v>1068</v>
      </c>
      <c r="B583" s="132" t="s">
        <v>1151</v>
      </c>
      <c r="C583" s="40" t="s">
        <v>930</v>
      </c>
      <c r="D583" s="35">
        <v>9500</v>
      </c>
      <c r="E583" s="35">
        <v>8123</v>
      </c>
      <c r="F583" s="25" t="s">
        <v>1146</v>
      </c>
      <c r="G583" s="128" t="s">
        <v>1147</v>
      </c>
      <c r="H583" s="25" t="s">
        <v>146</v>
      </c>
      <c r="I583" s="25" t="s">
        <v>1036</v>
      </c>
    </row>
    <row r="584" spans="1:9" s="129" customFormat="1" ht="30" customHeight="1">
      <c r="A584" s="131" t="s">
        <v>1024</v>
      </c>
      <c r="B584" s="132" t="s">
        <v>1152</v>
      </c>
      <c r="C584" s="20" t="s">
        <v>930</v>
      </c>
      <c r="D584" s="35">
        <f>D585+D586+D587+D588+D602+D603+D604+D605</f>
        <v>190494.2</v>
      </c>
      <c r="E584" s="35">
        <f>E585+E586+E587+E588+E602+E603+E604+E605</f>
        <v>190494.19999999998</v>
      </c>
      <c r="F584" s="23" t="s">
        <v>1146</v>
      </c>
      <c r="G584" s="53" t="s">
        <v>1147</v>
      </c>
      <c r="H584" s="25" t="s">
        <v>146</v>
      </c>
      <c r="I584" s="130"/>
    </row>
    <row r="585" spans="1:9" s="133" customFormat="1" ht="90" customHeight="1">
      <c r="A585" s="85" t="s">
        <v>966</v>
      </c>
      <c r="B585" s="132" t="s">
        <v>1153</v>
      </c>
      <c r="C585" s="40" t="s">
        <v>930</v>
      </c>
      <c r="D585" s="35">
        <v>152194.2</v>
      </c>
      <c r="E585" s="35">
        <v>160795.8</v>
      </c>
      <c r="F585" s="25" t="s">
        <v>1146</v>
      </c>
      <c r="G585" s="128" t="s">
        <v>1147</v>
      </c>
      <c r="H585" s="25" t="s">
        <v>146</v>
      </c>
      <c r="I585" s="25" t="s">
        <v>1041</v>
      </c>
    </row>
    <row r="586" spans="1:9" s="133" customFormat="1" ht="60">
      <c r="A586" s="85" t="s">
        <v>968</v>
      </c>
      <c r="B586" s="132" t="s">
        <v>1154</v>
      </c>
      <c r="C586" s="40" t="s">
        <v>930</v>
      </c>
      <c r="D586" s="35">
        <v>1500</v>
      </c>
      <c r="E586" s="35">
        <v>1730</v>
      </c>
      <c r="F586" s="25" t="s">
        <v>1146</v>
      </c>
      <c r="G586" s="128" t="s">
        <v>1147</v>
      </c>
      <c r="H586" s="25" t="s">
        <v>146</v>
      </c>
      <c r="I586" s="25" t="s">
        <v>437</v>
      </c>
    </row>
    <row r="587" spans="1:9" s="133" customFormat="1" ht="46.5" customHeight="1">
      <c r="A587" s="85" t="s">
        <v>970</v>
      </c>
      <c r="B587" s="132" t="s">
        <v>1155</v>
      </c>
      <c r="C587" s="40" t="s">
        <v>930</v>
      </c>
      <c r="D587" s="35">
        <v>2500</v>
      </c>
      <c r="E587" s="35">
        <v>1600</v>
      </c>
      <c r="F587" s="25" t="s">
        <v>1146</v>
      </c>
      <c r="G587" s="128" t="s">
        <v>1147</v>
      </c>
      <c r="H587" s="25" t="s">
        <v>146</v>
      </c>
      <c r="I587" s="25" t="s">
        <v>1042</v>
      </c>
    </row>
    <row r="588" spans="1:9" s="129" customFormat="1" ht="105">
      <c r="A588" s="131" t="s">
        <v>974</v>
      </c>
      <c r="B588" s="125" t="s">
        <v>205</v>
      </c>
      <c r="C588" s="20" t="s">
        <v>930</v>
      </c>
      <c r="D588" s="35">
        <v>20000</v>
      </c>
      <c r="E588" s="35">
        <v>9555</v>
      </c>
      <c r="F588" s="23" t="s">
        <v>1146</v>
      </c>
      <c r="G588" s="53" t="s">
        <v>1147</v>
      </c>
      <c r="H588" s="25" t="s">
        <v>146</v>
      </c>
      <c r="I588" s="25" t="s">
        <v>209</v>
      </c>
    </row>
    <row r="589" spans="1:9" s="30" customFormat="1" ht="45">
      <c r="A589" s="87" t="s">
        <v>180</v>
      </c>
      <c r="B589" s="111" t="s">
        <v>181</v>
      </c>
      <c r="C589" s="31"/>
      <c r="D589" s="123">
        <v>500</v>
      </c>
      <c r="E589" s="126"/>
      <c r="F589" s="31"/>
      <c r="G589" s="31"/>
      <c r="H589" s="25" t="s">
        <v>207</v>
      </c>
      <c r="I589" s="25" t="s">
        <v>208</v>
      </c>
    </row>
    <row r="590" spans="1:9" s="30" customFormat="1" ht="45">
      <c r="A590" s="87" t="s">
        <v>182</v>
      </c>
      <c r="B590" s="111" t="s">
        <v>183</v>
      </c>
      <c r="C590" s="31"/>
      <c r="D590" s="123">
        <v>300</v>
      </c>
      <c r="E590" s="126"/>
      <c r="F590" s="31"/>
      <c r="G590" s="31"/>
      <c r="H590" s="25" t="s">
        <v>207</v>
      </c>
      <c r="I590" s="25" t="s">
        <v>208</v>
      </c>
    </row>
    <row r="591" spans="1:9" s="30" customFormat="1" ht="60.75" customHeight="1">
      <c r="A591" s="87" t="s">
        <v>184</v>
      </c>
      <c r="B591" s="111" t="s">
        <v>185</v>
      </c>
      <c r="C591" s="31"/>
      <c r="D591" s="123">
        <v>430</v>
      </c>
      <c r="E591" s="123">
        <v>600</v>
      </c>
      <c r="F591" s="31"/>
      <c r="G591" s="31"/>
      <c r="H591" s="25" t="s">
        <v>1043</v>
      </c>
      <c r="I591" s="25" t="s">
        <v>1044</v>
      </c>
    </row>
    <row r="592" spans="1:9" s="30" customFormat="1" ht="60">
      <c r="A592" s="87" t="s">
        <v>186</v>
      </c>
      <c r="B592" s="111" t="s">
        <v>187</v>
      </c>
      <c r="C592" s="31"/>
      <c r="D592" s="123">
        <v>949.1</v>
      </c>
      <c r="E592" s="123">
        <v>949.1</v>
      </c>
      <c r="F592" s="31"/>
      <c r="G592" s="31"/>
      <c r="H592" s="25" t="s">
        <v>146</v>
      </c>
      <c r="I592" s="31"/>
    </row>
    <row r="593" spans="1:9" s="30" customFormat="1" ht="46.5" customHeight="1">
      <c r="A593" s="87" t="s">
        <v>188</v>
      </c>
      <c r="B593" s="111" t="s">
        <v>189</v>
      </c>
      <c r="C593" s="31"/>
      <c r="D593" s="124">
        <v>800</v>
      </c>
      <c r="E593" s="126"/>
      <c r="F593" s="31"/>
      <c r="G593" s="31"/>
      <c r="H593" s="25" t="s">
        <v>207</v>
      </c>
      <c r="I593" s="25" t="s">
        <v>208</v>
      </c>
    </row>
    <row r="594" spans="1:9" s="30" customFormat="1" ht="90">
      <c r="A594" s="87" t="s">
        <v>190</v>
      </c>
      <c r="B594" s="111" t="s">
        <v>191</v>
      </c>
      <c r="C594" s="31"/>
      <c r="D594" s="124">
        <v>700</v>
      </c>
      <c r="E594" s="103"/>
      <c r="F594" s="31"/>
      <c r="G594" s="31"/>
      <c r="H594" s="25" t="s">
        <v>207</v>
      </c>
      <c r="I594" s="25" t="s">
        <v>208</v>
      </c>
    </row>
    <row r="595" spans="1:9" s="30" customFormat="1" ht="30">
      <c r="A595" s="87" t="s">
        <v>192</v>
      </c>
      <c r="B595" s="111" t="s">
        <v>193</v>
      </c>
      <c r="C595" s="31"/>
      <c r="D595" s="124">
        <v>1000</v>
      </c>
      <c r="E595" s="103"/>
      <c r="F595" s="31"/>
      <c r="G595" s="31"/>
      <c r="H595" s="25" t="s">
        <v>207</v>
      </c>
      <c r="I595" s="25" t="s">
        <v>208</v>
      </c>
    </row>
    <row r="596" spans="1:9" s="30" customFormat="1" ht="30.75" customHeight="1">
      <c r="A596" s="87" t="s">
        <v>194</v>
      </c>
      <c r="B596" s="111" t="s">
        <v>195</v>
      </c>
      <c r="C596" s="31"/>
      <c r="D596" s="124">
        <v>100</v>
      </c>
      <c r="E596" s="126"/>
      <c r="F596" s="31"/>
      <c r="G596" s="31"/>
      <c r="H596" s="25" t="s">
        <v>207</v>
      </c>
      <c r="I596" s="25" t="s">
        <v>208</v>
      </c>
    </row>
    <row r="597" spans="1:9" s="30" customFormat="1" ht="89.25" customHeight="1">
      <c r="A597" s="87" t="s">
        <v>196</v>
      </c>
      <c r="B597" s="111" t="s">
        <v>197</v>
      </c>
      <c r="C597" s="31"/>
      <c r="D597" s="124">
        <v>400</v>
      </c>
      <c r="E597" s="126"/>
      <c r="F597" s="31"/>
      <c r="G597" s="31"/>
      <c r="H597" s="25" t="s">
        <v>207</v>
      </c>
      <c r="I597" s="25" t="s">
        <v>208</v>
      </c>
    </row>
    <row r="598" spans="1:9" s="30" customFormat="1" ht="45">
      <c r="A598" s="87" t="s">
        <v>198</v>
      </c>
      <c r="B598" s="111" t="s">
        <v>435</v>
      </c>
      <c r="C598" s="31"/>
      <c r="D598" s="124">
        <v>150</v>
      </c>
      <c r="E598" s="124">
        <v>150</v>
      </c>
      <c r="F598" s="31"/>
      <c r="G598" s="31"/>
      <c r="H598" s="25" t="s">
        <v>146</v>
      </c>
      <c r="I598" s="31"/>
    </row>
    <row r="599" spans="1:9" s="30" customFormat="1" ht="45.75" customHeight="1">
      <c r="A599" s="87" t="s">
        <v>199</v>
      </c>
      <c r="B599" s="111" t="s">
        <v>200</v>
      </c>
      <c r="C599" s="31"/>
      <c r="D599" s="124">
        <v>200</v>
      </c>
      <c r="E599" s="126"/>
      <c r="F599" s="31"/>
      <c r="G599" s="31"/>
      <c r="H599" s="25" t="s">
        <v>207</v>
      </c>
      <c r="I599" s="25" t="s">
        <v>208</v>
      </c>
    </row>
    <row r="600" spans="1:9" s="30" customFormat="1" ht="30" customHeight="1">
      <c r="A600" s="87" t="s">
        <v>201</v>
      </c>
      <c r="B600" s="111" t="s">
        <v>202</v>
      </c>
      <c r="C600" s="31"/>
      <c r="D600" s="124">
        <v>150</v>
      </c>
      <c r="E600" s="126"/>
      <c r="F600" s="31"/>
      <c r="G600" s="31"/>
      <c r="H600" s="25" t="s">
        <v>207</v>
      </c>
      <c r="I600" s="25" t="s">
        <v>208</v>
      </c>
    </row>
    <row r="601" spans="1:9" s="30" customFormat="1" ht="58.5" customHeight="1">
      <c r="A601" s="87" t="s">
        <v>203</v>
      </c>
      <c r="B601" s="111" t="s">
        <v>204</v>
      </c>
      <c r="C601" s="31"/>
      <c r="D601" s="124">
        <v>250</v>
      </c>
      <c r="E601" s="126"/>
      <c r="F601" s="31"/>
      <c r="G601" s="31"/>
      <c r="H601" s="25" t="s">
        <v>207</v>
      </c>
      <c r="I601" s="25" t="s">
        <v>208</v>
      </c>
    </row>
    <row r="602" spans="1:9" s="129" customFormat="1" ht="131.25" customHeight="1">
      <c r="A602" s="131" t="s">
        <v>976</v>
      </c>
      <c r="B602" s="127" t="s">
        <v>1156</v>
      </c>
      <c r="C602" s="20" t="s">
        <v>930</v>
      </c>
      <c r="D602" s="51">
        <v>8000</v>
      </c>
      <c r="E602" s="51">
        <v>13880</v>
      </c>
      <c r="F602" s="23" t="s">
        <v>1146</v>
      </c>
      <c r="G602" s="53" t="s">
        <v>1147</v>
      </c>
      <c r="H602" s="25" t="s">
        <v>146</v>
      </c>
      <c r="I602" s="25" t="s">
        <v>212</v>
      </c>
    </row>
    <row r="603" spans="1:9" s="133" customFormat="1" ht="75" customHeight="1">
      <c r="A603" s="85" t="s">
        <v>978</v>
      </c>
      <c r="B603" s="132" t="s">
        <v>1157</v>
      </c>
      <c r="C603" s="40" t="s">
        <v>930</v>
      </c>
      <c r="D603" s="160">
        <v>1000</v>
      </c>
      <c r="E603" s="35">
        <v>800</v>
      </c>
      <c r="F603" s="25" t="s">
        <v>1146</v>
      </c>
      <c r="G603" s="128" t="s">
        <v>1147</v>
      </c>
      <c r="H603" s="25" t="s">
        <v>146</v>
      </c>
      <c r="I603" s="25" t="s">
        <v>1036</v>
      </c>
    </row>
    <row r="604" spans="1:9" s="133" customFormat="1" ht="90">
      <c r="A604" s="85" t="s">
        <v>980</v>
      </c>
      <c r="B604" s="132" t="s">
        <v>80</v>
      </c>
      <c r="C604" s="40" t="s">
        <v>930</v>
      </c>
      <c r="D604" s="29">
        <v>1500</v>
      </c>
      <c r="E604" s="35">
        <v>3.4</v>
      </c>
      <c r="F604" s="25" t="s">
        <v>1146</v>
      </c>
      <c r="G604" s="128" t="s">
        <v>1147</v>
      </c>
      <c r="H604" s="25" t="s">
        <v>146</v>
      </c>
      <c r="I604" s="25" t="s">
        <v>433</v>
      </c>
    </row>
    <row r="605" spans="1:9" s="133" customFormat="1" ht="90">
      <c r="A605" s="85" t="s">
        <v>982</v>
      </c>
      <c r="B605" s="132" t="s">
        <v>1158</v>
      </c>
      <c r="C605" s="40" t="s">
        <v>930</v>
      </c>
      <c r="D605" s="29">
        <v>3800</v>
      </c>
      <c r="E605" s="35">
        <v>2130</v>
      </c>
      <c r="F605" s="25" t="s">
        <v>1146</v>
      </c>
      <c r="G605" s="128" t="s">
        <v>1147</v>
      </c>
      <c r="H605" s="25" t="s">
        <v>146</v>
      </c>
      <c r="I605" s="25" t="s">
        <v>206</v>
      </c>
    </row>
    <row r="606" spans="1:9" s="129" customFormat="1" ht="30" customHeight="1">
      <c r="A606" s="131" t="s">
        <v>1048</v>
      </c>
      <c r="B606" s="127" t="s">
        <v>1159</v>
      </c>
      <c r="C606" s="20" t="s">
        <v>930</v>
      </c>
      <c r="D606" s="142">
        <v>8945.5</v>
      </c>
      <c r="E606" s="142">
        <v>8622.5</v>
      </c>
      <c r="F606" s="23" t="s">
        <v>1146</v>
      </c>
      <c r="G606" s="53" t="s">
        <v>1160</v>
      </c>
      <c r="H606" s="25" t="s">
        <v>146</v>
      </c>
      <c r="I606" s="25" t="s">
        <v>211</v>
      </c>
    </row>
    <row r="607" spans="1:9" s="129" customFormat="1" ht="75">
      <c r="A607" s="131" t="s">
        <v>1052</v>
      </c>
      <c r="B607" s="127" t="s">
        <v>1161</v>
      </c>
      <c r="C607" s="20" t="s">
        <v>930</v>
      </c>
      <c r="D607" s="142">
        <v>22000</v>
      </c>
      <c r="E607" s="142">
        <v>21998.1</v>
      </c>
      <c r="F607" s="23" t="s">
        <v>1146</v>
      </c>
      <c r="G607" s="53" t="s">
        <v>1160</v>
      </c>
      <c r="H607" s="25" t="s">
        <v>146</v>
      </c>
      <c r="I607" s="130"/>
    </row>
    <row r="608" spans="1:9" s="129" customFormat="1" ht="76.5" customHeight="1">
      <c r="A608" s="131" t="s">
        <v>1122</v>
      </c>
      <c r="B608" s="127" t="s">
        <v>1162</v>
      </c>
      <c r="C608" s="20" t="s">
        <v>930</v>
      </c>
      <c r="D608" s="35">
        <v>9950</v>
      </c>
      <c r="E608" s="51">
        <v>10080</v>
      </c>
      <c r="F608" s="23" t="s">
        <v>1146</v>
      </c>
      <c r="G608" s="23" t="s">
        <v>1163</v>
      </c>
      <c r="H608" s="25" t="s">
        <v>146</v>
      </c>
      <c r="I608" s="25" t="s">
        <v>438</v>
      </c>
    </row>
    <row r="609" spans="1:9" s="30" customFormat="1" ht="24.75" customHeight="1">
      <c r="A609" s="145" t="s">
        <v>1164</v>
      </c>
      <c r="B609" s="177" t="s">
        <v>177</v>
      </c>
      <c r="C609" s="68" t="s">
        <v>928</v>
      </c>
      <c r="D609" s="35">
        <f>SUM(D610:D611)</f>
        <v>58950</v>
      </c>
      <c r="E609" s="35">
        <f>SUM(E610:E611)</f>
        <v>58947.4</v>
      </c>
      <c r="F609" s="155" t="s">
        <v>1039</v>
      </c>
      <c r="G609" s="155" t="s">
        <v>178</v>
      </c>
      <c r="H609" s="246" t="s">
        <v>1037</v>
      </c>
      <c r="I609" s="184"/>
    </row>
    <row r="610" spans="1:9" s="30" customFormat="1" ht="24.75" customHeight="1">
      <c r="A610" s="146"/>
      <c r="B610" s="177"/>
      <c r="C610" s="40" t="s">
        <v>929</v>
      </c>
      <c r="D610" s="35">
        <v>56000</v>
      </c>
      <c r="E610" s="35">
        <v>56000</v>
      </c>
      <c r="F610" s="155"/>
      <c r="G610" s="155"/>
      <c r="H610" s="246"/>
      <c r="I610" s="184"/>
    </row>
    <row r="611" spans="1:9" s="30" customFormat="1" ht="24" customHeight="1">
      <c r="A611" s="147"/>
      <c r="B611" s="177"/>
      <c r="C611" s="40" t="s">
        <v>930</v>
      </c>
      <c r="D611" s="35">
        <v>2950</v>
      </c>
      <c r="E611" s="35">
        <v>2947.4</v>
      </c>
      <c r="F611" s="155"/>
      <c r="G611" s="155"/>
      <c r="H611" s="246"/>
      <c r="I611" s="184"/>
    </row>
    <row r="612" spans="1:9" s="133" customFormat="1" ht="159.75" customHeight="1">
      <c r="A612" s="85" t="s">
        <v>1166</v>
      </c>
      <c r="B612" s="132" t="s">
        <v>1165</v>
      </c>
      <c r="C612" s="40" t="s">
        <v>930</v>
      </c>
      <c r="D612" s="35">
        <v>130282.1</v>
      </c>
      <c r="E612" s="35">
        <v>135282.1</v>
      </c>
      <c r="F612" s="25" t="s">
        <v>1146</v>
      </c>
      <c r="G612" s="128" t="s">
        <v>1147</v>
      </c>
      <c r="H612" s="25" t="s">
        <v>146</v>
      </c>
      <c r="I612" s="25" t="s">
        <v>1038</v>
      </c>
    </row>
    <row r="613" spans="1:9" s="129" customFormat="1" ht="29.25" customHeight="1">
      <c r="A613" s="131" t="s">
        <v>513</v>
      </c>
      <c r="B613" s="141" t="s">
        <v>9</v>
      </c>
      <c r="C613" s="20" t="s">
        <v>930</v>
      </c>
      <c r="D613" s="52">
        <f>SUM(D614:D620)</f>
        <v>90425.2</v>
      </c>
      <c r="E613" s="52">
        <f>SUM(E614:E620)</f>
        <v>90425.2</v>
      </c>
      <c r="F613" s="23" t="s">
        <v>1146</v>
      </c>
      <c r="G613" s="23" t="s">
        <v>10</v>
      </c>
      <c r="H613" s="25" t="s">
        <v>146</v>
      </c>
      <c r="I613" s="130"/>
    </row>
    <row r="614" spans="1:9" s="129" customFormat="1" ht="76.5" customHeight="1">
      <c r="A614" s="131" t="s">
        <v>1008</v>
      </c>
      <c r="B614" s="127" t="s">
        <v>11</v>
      </c>
      <c r="C614" s="20" t="s">
        <v>930</v>
      </c>
      <c r="D614" s="124">
        <v>85426.4</v>
      </c>
      <c r="E614" s="124">
        <v>80641.9</v>
      </c>
      <c r="F614" s="23" t="s">
        <v>1146</v>
      </c>
      <c r="G614" s="23" t="s">
        <v>10</v>
      </c>
      <c r="H614" s="25" t="s">
        <v>146</v>
      </c>
      <c r="I614" s="25" t="s">
        <v>210</v>
      </c>
    </row>
    <row r="615" spans="1:9" s="133" customFormat="1" ht="57.75" customHeight="1">
      <c r="A615" s="85" t="s">
        <v>1009</v>
      </c>
      <c r="B615" s="132" t="s">
        <v>179</v>
      </c>
      <c r="C615" s="40" t="s">
        <v>930</v>
      </c>
      <c r="D615" s="124">
        <v>1015.1</v>
      </c>
      <c r="E615" s="124">
        <v>4995.6</v>
      </c>
      <c r="F615" s="25" t="s">
        <v>1146</v>
      </c>
      <c r="G615" s="25" t="s">
        <v>10</v>
      </c>
      <c r="H615" s="25" t="s">
        <v>146</v>
      </c>
      <c r="I615" s="153" t="s">
        <v>434</v>
      </c>
    </row>
    <row r="616" spans="1:9" s="133" customFormat="1" ht="59.25" customHeight="1">
      <c r="A616" s="85" t="s">
        <v>1010</v>
      </c>
      <c r="B616" s="132" t="s">
        <v>82</v>
      </c>
      <c r="C616" s="40" t="s">
        <v>930</v>
      </c>
      <c r="D616" s="124">
        <v>100</v>
      </c>
      <c r="E616" s="124">
        <v>904</v>
      </c>
      <c r="F616" s="25" t="s">
        <v>1146</v>
      </c>
      <c r="G616" s="25" t="s">
        <v>10</v>
      </c>
      <c r="H616" s="25" t="s">
        <v>146</v>
      </c>
      <c r="I616" s="144"/>
    </row>
    <row r="617" spans="1:9" s="133" customFormat="1" ht="31.5" customHeight="1">
      <c r="A617" s="85" t="s">
        <v>1011</v>
      </c>
      <c r="B617" s="132" t="s">
        <v>84</v>
      </c>
      <c r="C617" s="40" t="s">
        <v>930</v>
      </c>
      <c r="D617" s="124">
        <v>432</v>
      </c>
      <c r="E617" s="124">
        <v>432</v>
      </c>
      <c r="F617" s="25" t="s">
        <v>1146</v>
      </c>
      <c r="G617" s="25" t="s">
        <v>10</v>
      </c>
      <c r="H617" s="25" t="s">
        <v>146</v>
      </c>
      <c r="I617" s="138"/>
    </row>
    <row r="618" spans="1:9" s="133" customFormat="1" ht="30" customHeight="1">
      <c r="A618" s="85" t="s">
        <v>1012</v>
      </c>
      <c r="B618" s="132" t="s">
        <v>85</v>
      </c>
      <c r="C618" s="40" t="s">
        <v>930</v>
      </c>
      <c r="D618" s="124">
        <v>600</v>
      </c>
      <c r="E618" s="124">
        <v>600</v>
      </c>
      <c r="F618" s="25" t="s">
        <v>1146</v>
      </c>
      <c r="G618" s="25" t="s">
        <v>10</v>
      </c>
      <c r="H618" s="25" t="s">
        <v>146</v>
      </c>
      <c r="I618" s="139"/>
    </row>
    <row r="619" spans="1:9" s="5" customFormat="1" ht="45.75" customHeight="1">
      <c r="A619" s="85" t="s">
        <v>1013</v>
      </c>
      <c r="B619" s="132" t="s">
        <v>86</v>
      </c>
      <c r="C619" s="40" t="s">
        <v>930</v>
      </c>
      <c r="D619" s="124">
        <v>393.8</v>
      </c>
      <c r="E619" s="124">
        <v>393.8</v>
      </c>
      <c r="F619" s="25" t="s">
        <v>1146</v>
      </c>
      <c r="G619" s="25" t="s">
        <v>10</v>
      </c>
      <c r="H619" s="25" t="s">
        <v>146</v>
      </c>
      <c r="I619" s="139"/>
    </row>
    <row r="620" spans="1:9" s="140" customFormat="1" ht="45">
      <c r="A620" s="85" t="s">
        <v>1014</v>
      </c>
      <c r="B620" s="132" t="s">
        <v>293</v>
      </c>
      <c r="C620" s="40" t="s">
        <v>930</v>
      </c>
      <c r="D620" s="124">
        <v>2457.9</v>
      </c>
      <c r="E620" s="124">
        <v>2457.9</v>
      </c>
      <c r="F620" s="25" t="s">
        <v>1146</v>
      </c>
      <c r="G620" s="25" t="s">
        <v>10</v>
      </c>
      <c r="H620" s="25" t="s">
        <v>146</v>
      </c>
      <c r="I620" s="25"/>
    </row>
    <row r="621" spans="1:9" s="27" customFormat="1" ht="32.25" customHeight="1">
      <c r="A621" s="148" t="s">
        <v>26</v>
      </c>
      <c r="B621" s="149"/>
      <c r="C621" s="149"/>
      <c r="D621" s="149"/>
      <c r="E621" s="149"/>
      <c r="F621" s="149"/>
      <c r="G621" s="149"/>
      <c r="H621" s="149"/>
      <c r="I621" s="150"/>
    </row>
    <row r="622" spans="1:9" s="30" customFormat="1" ht="22.5" customHeight="1">
      <c r="A622" s="176" t="s">
        <v>1144</v>
      </c>
      <c r="B622" s="177" t="s">
        <v>77</v>
      </c>
      <c r="C622" s="68" t="s">
        <v>928</v>
      </c>
      <c r="D622" s="29">
        <f>SUM(D623:D624)</f>
        <v>119800.3</v>
      </c>
      <c r="E622" s="29">
        <f>SUM(E623:E624)</f>
        <v>119998.1</v>
      </c>
      <c r="F622" s="178" t="s">
        <v>737</v>
      </c>
      <c r="G622" s="178" t="s">
        <v>22</v>
      </c>
      <c r="H622" s="155"/>
      <c r="I622" s="245" t="s">
        <v>175</v>
      </c>
    </row>
    <row r="623" spans="1:9" s="30" customFormat="1" ht="21.75" customHeight="1">
      <c r="A623" s="176"/>
      <c r="B623" s="177"/>
      <c r="C623" s="40" t="s">
        <v>929</v>
      </c>
      <c r="D623" s="29">
        <v>109346.3</v>
      </c>
      <c r="E623" s="29">
        <v>109346.3</v>
      </c>
      <c r="F623" s="178"/>
      <c r="G623" s="178"/>
      <c r="H623" s="155"/>
      <c r="I623" s="245"/>
    </row>
    <row r="624" spans="1:9" s="30" customFormat="1" ht="30">
      <c r="A624" s="176"/>
      <c r="B624" s="177"/>
      <c r="C624" s="40" t="s">
        <v>930</v>
      </c>
      <c r="D624" s="29">
        <v>10454</v>
      </c>
      <c r="E624" s="29">
        <v>10651.8</v>
      </c>
      <c r="F624" s="178"/>
      <c r="G624" s="178"/>
      <c r="H624" s="155"/>
      <c r="I624" s="245"/>
    </row>
    <row r="625" spans="1:9" s="30" customFormat="1" ht="13.5" customHeight="1">
      <c r="A625" s="32"/>
      <c r="B625" s="61" t="s">
        <v>67</v>
      </c>
      <c r="C625" s="40"/>
      <c r="D625" s="29"/>
      <c r="E625" s="29"/>
      <c r="F625" s="103"/>
      <c r="G625" s="103"/>
      <c r="H625" s="57"/>
      <c r="I625" s="245"/>
    </row>
    <row r="626" spans="1:9" s="30" customFormat="1" ht="15" customHeight="1">
      <c r="A626" s="87" t="s">
        <v>1060</v>
      </c>
      <c r="B626" s="63" t="s">
        <v>120</v>
      </c>
      <c r="C626" s="40"/>
      <c r="D626" s="57">
        <v>18346.1</v>
      </c>
      <c r="E626" s="25">
        <v>17327.6</v>
      </c>
      <c r="F626" s="113"/>
      <c r="G626" s="103"/>
      <c r="H626" s="25" t="s">
        <v>81</v>
      </c>
      <c r="I626" s="245"/>
    </row>
    <row r="627" spans="1:9" s="30" customFormat="1" ht="15">
      <c r="A627" s="87" t="s">
        <v>1064</v>
      </c>
      <c r="B627" s="63" t="s">
        <v>121</v>
      </c>
      <c r="C627" s="31"/>
      <c r="D627" s="57">
        <v>11241.1</v>
      </c>
      <c r="E627" s="25">
        <v>11471.2</v>
      </c>
      <c r="F627" s="113"/>
      <c r="G627" s="103"/>
      <c r="H627" s="25" t="s">
        <v>81</v>
      </c>
      <c r="I627" s="245"/>
    </row>
    <row r="628" spans="1:9" s="30" customFormat="1" ht="28.5" customHeight="1">
      <c r="A628" s="87" t="s">
        <v>1066</v>
      </c>
      <c r="B628" s="63" t="s">
        <v>122</v>
      </c>
      <c r="C628" s="31"/>
      <c r="D628" s="57">
        <v>4492.9</v>
      </c>
      <c r="E628" s="25">
        <v>4534.6</v>
      </c>
      <c r="F628" s="113"/>
      <c r="G628" s="103"/>
      <c r="H628" s="25" t="s">
        <v>81</v>
      </c>
      <c r="I628" s="245"/>
    </row>
    <row r="629" spans="1:9" s="30" customFormat="1" ht="15">
      <c r="A629" s="87" t="s">
        <v>1068</v>
      </c>
      <c r="B629" s="118" t="s">
        <v>123</v>
      </c>
      <c r="C629" s="31"/>
      <c r="D629" s="57">
        <v>4579.9</v>
      </c>
      <c r="E629" s="25">
        <v>4503.8</v>
      </c>
      <c r="F629" s="113"/>
      <c r="G629" s="103"/>
      <c r="H629" s="25" t="s">
        <v>81</v>
      </c>
      <c r="I629" s="245"/>
    </row>
    <row r="630" spans="1:9" s="30" customFormat="1" ht="28.5" customHeight="1">
      <c r="A630" s="87" t="s">
        <v>1069</v>
      </c>
      <c r="B630" s="63" t="s">
        <v>124</v>
      </c>
      <c r="C630" s="31"/>
      <c r="D630" s="57">
        <v>5862.4</v>
      </c>
      <c r="E630" s="25">
        <v>5756.9</v>
      </c>
      <c r="F630" s="113"/>
      <c r="G630" s="103"/>
      <c r="H630" s="25" t="s">
        <v>81</v>
      </c>
      <c r="I630" s="245"/>
    </row>
    <row r="631" spans="1:9" s="30" customFormat="1" ht="15">
      <c r="A631" s="87" t="s">
        <v>1071</v>
      </c>
      <c r="B631" s="118" t="s">
        <v>125</v>
      </c>
      <c r="C631" s="31"/>
      <c r="D631" s="57">
        <v>10809.4</v>
      </c>
      <c r="E631" s="25">
        <v>9571.5</v>
      </c>
      <c r="F631" s="113"/>
      <c r="G631" s="103"/>
      <c r="H631" s="25" t="s">
        <v>81</v>
      </c>
      <c r="I631" s="125"/>
    </row>
    <row r="632" spans="1:9" s="30" customFormat="1" ht="15">
      <c r="A632" s="87" t="s">
        <v>1073</v>
      </c>
      <c r="B632" s="63" t="s">
        <v>126</v>
      </c>
      <c r="C632" s="31"/>
      <c r="D632" s="57">
        <v>7413.8</v>
      </c>
      <c r="E632" s="25">
        <v>7049.6</v>
      </c>
      <c r="F632" s="113"/>
      <c r="G632" s="103"/>
      <c r="H632" s="25" t="s">
        <v>81</v>
      </c>
      <c r="I632" s="125"/>
    </row>
    <row r="633" spans="1:9" s="30" customFormat="1" ht="57.75" customHeight="1">
      <c r="A633" s="87" t="s">
        <v>1076</v>
      </c>
      <c r="B633" s="111" t="s">
        <v>129</v>
      </c>
      <c r="C633" s="31"/>
      <c r="D633" s="57">
        <v>3732.2</v>
      </c>
      <c r="E633" s="25">
        <v>3548.8</v>
      </c>
      <c r="F633" s="113"/>
      <c r="G633" s="103"/>
      <c r="H633" s="25" t="s">
        <v>81</v>
      </c>
      <c r="I633" s="125" t="s">
        <v>330</v>
      </c>
    </row>
    <row r="634" spans="1:9" s="30" customFormat="1" ht="43.5" customHeight="1">
      <c r="A634" s="87" t="s">
        <v>1077</v>
      </c>
      <c r="B634" s="111" t="s">
        <v>130</v>
      </c>
      <c r="C634" s="31"/>
      <c r="D634" s="57">
        <v>2257.7</v>
      </c>
      <c r="E634" s="25">
        <v>2263.5</v>
      </c>
      <c r="F634" s="113"/>
      <c r="G634" s="103"/>
      <c r="H634" s="25" t="s">
        <v>81</v>
      </c>
      <c r="I634" s="125"/>
    </row>
    <row r="635" spans="1:9" s="30" customFormat="1" ht="28.5" customHeight="1">
      <c r="A635" s="87" t="s">
        <v>1078</v>
      </c>
      <c r="B635" s="63" t="s">
        <v>131</v>
      </c>
      <c r="C635" s="31"/>
      <c r="D635" s="57">
        <v>14714.9</v>
      </c>
      <c r="E635" s="25">
        <v>13336.7</v>
      </c>
      <c r="F635" s="113"/>
      <c r="G635" s="103"/>
      <c r="H635" s="25" t="s">
        <v>81</v>
      </c>
      <c r="I635" s="125"/>
    </row>
    <row r="636" spans="1:9" s="30" customFormat="1" ht="15">
      <c r="A636" s="87" t="s">
        <v>1079</v>
      </c>
      <c r="B636" s="119" t="s">
        <v>24</v>
      </c>
      <c r="C636" s="40"/>
      <c r="D636" s="57">
        <v>7942.6</v>
      </c>
      <c r="E636" s="25">
        <v>7860.2</v>
      </c>
      <c r="F636" s="113"/>
      <c r="G636" s="103"/>
      <c r="H636" s="25" t="s">
        <v>81</v>
      </c>
      <c r="I636" s="125"/>
    </row>
    <row r="637" spans="1:9" s="30" customFormat="1" ht="15">
      <c r="A637" s="87" t="s">
        <v>1080</v>
      </c>
      <c r="B637" s="119" t="s">
        <v>23</v>
      </c>
      <c r="C637" s="40"/>
      <c r="D637" s="57">
        <v>4789.3</v>
      </c>
      <c r="E637" s="25">
        <v>5071.6</v>
      </c>
      <c r="F637" s="113"/>
      <c r="G637" s="103"/>
      <c r="H637" s="25" t="s">
        <v>81</v>
      </c>
      <c r="I637" s="125"/>
    </row>
    <row r="638" spans="1:9" s="30" customFormat="1" ht="15">
      <c r="A638" s="120" t="s">
        <v>1081</v>
      </c>
      <c r="B638" s="119" t="s">
        <v>132</v>
      </c>
      <c r="C638" s="121"/>
      <c r="D638" s="57">
        <v>11579.5</v>
      </c>
      <c r="E638" s="25">
        <v>11424.7</v>
      </c>
      <c r="F638" s="122"/>
      <c r="G638" s="103"/>
      <c r="H638" s="25" t="s">
        <v>81</v>
      </c>
      <c r="I638" s="125"/>
    </row>
    <row r="639" spans="1:9" s="30" customFormat="1" ht="15" customHeight="1">
      <c r="A639" s="120" t="s">
        <v>1082</v>
      </c>
      <c r="B639" s="93" t="s">
        <v>135</v>
      </c>
      <c r="C639" s="121"/>
      <c r="D639" s="57">
        <v>3971.7</v>
      </c>
      <c r="E639" s="25">
        <v>4236.5</v>
      </c>
      <c r="F639" s="122"/>
      <c r="G639" s="103"/>
      <c r="H639" s="25" t="s">
        <v>81</v>
      </c>
      <c r="I639" s="125"/>
    </row>
    <row r="640" spans="1:9" s="27" customFormat="1" ht="15">
      <c r="A640" s="106" t="s">
        <v>1083</v>
      </c>
      <c r="B640" s="105" t="s">
        <v>133</v>
      </c>
      <c r="C640" s="36"/>
      <c r="D640" s="57">
        <v>6179.5</v>
      </c>
      <c r="E640" s="23">
        <v>6240.8</v>
      </c>
      <c r="F640" s="107"/>
      <c r="G640" s="24"/>
      <c r="H640" s="25" t="s">
        <v>81</v>
      </c>
      <c r="I640" s="125"/>
    </row>
    <row r="641" spans="1:9" s="27" customFormat="1" ht="15">
      <c r="A641" s="106" t="s">
        <v>1085</v>
      </c>
      <c r="B641" s="105" t="s">
        <v>25</v>
      </c>
      <c r="C641" s="20"/>
      <c r="D641" s="57">
        <v>3420.5</v>
      </c>
      <c r="E641" s="23">
        <v>3394.5</v>
      </c>
      <c r="F641" s="71"/>
      <c r="G641" s="24"/>
      <c r="H641" s="25" t="s">
        <v>81</v>
      </c>
      <c r="I641" s="125"/>
    </row>
    <row r="642" spans="1:9" s="27" customFormat="1" ht="14.25" customHeight="1">
      <c r="A642" s="106" t="s">
        <v>1086</v>
      </c>
      <c r="B642" s="105" t="s">
        <v>134</v>
      </c>
      <c r="C642" s="36"/>
      <c r="D642" s="57">
        <v>2649.9</v>
      </c>
      <c r="E642" s="23">
        <v>2405.3</v>
      </c>
      <c r="F642" s="107"/>
      <c r="G642" s="24"/>
      <c r="H642" s="25" t="s">
        <v>81</v>
      </c>
      <c r="I642" s="125"/>
    </row>
    <row r="643" spans="1:9" s="30" customFormat="1" ht="15">
      <c r="A643" s="178">
        <v>2</v>
      </c>
      <c r="B643" s="177" t="s">
        <v>331</v>
      </c>
      <c r="C643" s="68" t="s">
        <v>928</v>
      </c>
      <c r="D643" s="29">
        <f>SUM(D644:D645)</f>
        <v>201291.80000000002</v>
      </c>
      <c r="E643" s="29">
        <f>SUM(E646:E655)</f>
        <v>199755.4</v>
      </c>
      <c r="F643" s="155" t="s">
        <v>332</v>
      </c>
      <c r="G643" s="178" t="s">
        <v>1160</v>
      </c>
      <c r="H643" s="184"/>
      <c r="I643" s="184"/>
    </row>
    <row r="644" spans="1:9" s="30" customFormat="1" ht="15">
      <c r="A644" s="178"/>
      <c r="B644" s="177"/>
      <c r="C644" s="40" t="s">
        <v>929</v>
      </c>
      <c r="D644" s="57">
        <v>191227.1</v>
      </c>
      <c r="E644" s="57">
        <v>189767.6</v>
      </c>
      <c r="F644" s="155"/>
      <c r="G644" s="178"/>
      <c r="H644" s="184"/>
      <c r="I644" s="184"/>
    </row>
    <row r="645" spans="1:9" s="30" customFormat="1" ht="14.25" customHeight="1">
      <c r="A645" s="178"/>
      <c r="B645" s="177"/>
      <c r="C645" s="40" t="s">
        <v>930</v>
      </c>
      <c r="D645" s="57">
        <v>10064.7</v>
      </c>
      <c r="E645" s="29">
        <v>9987.8</v>
      </c>
      <c r="F645" s="155"/>
      <c r="G645" s="178"/>
      <c r="H645" s="184"/>
      <c r="I645" s="184"/>
    </row>
    <row r="646" spans="1:9" s="30" customFormat="1" ht="57" customHeight="1">
      <c r="A646" s="87" t="s">
        <v>966</v>
      </c>
      <c r="B646" s="110" t="s">
        <v>333</v>
      </c>
      <c r="C646" s="31"/>
      <c r="D646" s="57">
        <v>45285.7</v>
      </c>
      <c r="E646" s="25">
        <v>44116.1</v>
      </c>
      <c r="F646" s="57" t="s">
        <v>737</v>
      </c>
      <c r="G646" s="103" t="s">
        <v>1160</v>
      </c>
      <c r="H646" s="25" t="s">
        <v>165</v>
      </c>
      <c r="I646" s="25" t="s">
        <v>176</v>
      </c>
    </row>
    <row r="647" spans="1:9" s="30" customFormat="1" ht="101.25" customHeight="1">
      <c r="A647" s="87" t="s">
        <v>968</v>
      </c>
      <c r="B647" s="63" t="s">
        <v>334</v>
      </c>
      <c r="C647" s="31"/>
      <c r="D647" s="57">
        <v>55445.8</v>
      </c>
      <c r="E647" s="25">
        <v>56609.5</v>
      </c>
      <c r="F647" s="57" t="s">
        <v>737</v>
      </c>
      <c r="G647" s="103" t="s">
        <v>1160</v>
      </c>
      <c r="H647" s="25" t="s">
        <v>165</v>
      </c>
      <c r="I647" s="25" t="s">
        <v>164</v>
      </c>
    </row>
    <row r="648" spans="1:9" s="30" customFormat="1" ht="102" customHeight="1">
      <c r="A648" s="87" t="s">
        <v>970</v>
      </c>
      <c r="B648" s="63" t="s">
        <v>335</v>
      </c>
      <c r="C648" s="31"/>
      <c r="D648" s="57">
        <v>6687.7</v>
      </c>
      <c r="E648" s="25">
        <v>6953.2</v>
      </c>
      <c r="F648" s="57" t="s">
        <v>332</v>
      </c>
      <c r="G648" s="103" t="s">
        <v>1160</v>
      </c>
      <c r="H648" s="25" t="s">
        <v>166</v>
      </c>
      <c r="I648" s="25" t="s">
        <v>164</v>
      </c>
    </row>
    <row r="649" spans="1:9" s="30" customFormat="1" ht="105" customHeight="1">
      <c r="A649" s="87" t="s">
        <v>972</v>
      </c>
      <c r="B649" s="63" t="s">
        <v>169</v>
      </c>
      <c r="C649" s="31"/>
      <c r="D649" s="57">
        <v>7479.2</v>
      </c>
      <c r="E649" s="25">
        <v>8343.5</v>
      </c>
      <c r="F649" s="57" t="s">
        <v>332</v>
      </c>
      <c r="G649" s="103" t="s">
        <v>1160</v>
      </c>
      <c r="H649" s="25" t="s">
        <v>165</v>
      </c>
      <c r="I649" s="25" t="s">
        <v>164</v>
      </c>
    </row>
    <row r="650" spans="1:9" s="30" customFormat="1" ht="45">
      <c r="A650" s="87" t="s">
        <v>974</v>
      </c>
      <c r="B650" s="63" t="s">
        <v>336</v>
      </c>
      <c r="C650" s="31"/>
      <c r="D650" s="57">
        <v>3561.1</v>
      </c>
      <c r="E650" s="25">
        <v>2955.4</v>
      </c>
      <c r="F650" s="57" t="s">
        <v>737</v>
      </c>
      <c r="G650" s="103" t="s">
        <v>1160</v>
      </c>
      <c r="H650" s="25" t="s">
        <v>168</v>
      </c>
      <c r="I650" s="31"/>
    </row>
    <row r="651" spans="1:9" s="30" customFormat="1" ht="105">
      <c r="A651" s="87" t="s">
        <v>976</v>
      </c>
      <c r="B651" s="63" t="s">
        <v>337</v>
      </c>
      <c r="C651" s="31"/>
      <c r="D651" s="57">
        <v>14502.7</v>
      </c>
      <c r="E651" s="29">
        <v>12277</v>
      </c>
      <c r="F651" s="57" t="s">
        <v>737</v>
      </c>
      <c r="G651" s="103" t="s">
        <v>1160</v>
      </c>
      <c r="H651" s="25" t="s">
        <v>167</v>
      </c>
      <c r="I651" s="25" t="s">
        <v>1035</v>
      </c>
    </row>
    <row r="652" spans="1:9" s="30" customFormat="1" ht="105" customHeight="1">
      <c r="A652" s="87" t="s">
        <v>978</v>
      </c>
      <c r="B652" s="63" t="s">
        <v>338</v>
      </c>
      <c r="C652" s="31"/>
      <c r="D652" s="57">
        <v>25140.2</v>
      </c>
      <c r="E652" s="25">
        <v>25405.8</v>
      </c>
      <c r="F652" s="57" t="s">
        <v>737</v>
      </c>
      <c r="G652" s="103" t="s">
        <v>1160</v>
      </c>
      <c r="H652" s="25" t="s">
        <v>167</v>
      </c>
      <c r="I652" s="25" t="s">
        <v>164</v>
      </c>
    </row>
    <row r="653" spans="1:9" s="30" customFormat="1" ht="45">
      <c r="A653" s="87" t="s">
        <v>980</v>
      </c>
      <c r="B653" s="63" t="s">
        <v>339</v>
      </c>
      <c r="C653" s="31"/>
      <c r="D653" s="57">
        <v>29943.8</v>
      </c>
      <c r="E653" s="25">
        <v>29943.8</v>
      </c>
      <c r="F653" s="57" t="s">
        <v>737</v>
      </c>
      <c r="G653" s="103" t="s">
        <v>1160</v>
      </c>
      <c r="H653" s="25" t="s">
        <v>167</v>
      </c>
      <c r="I653" s="31"/>
    </row>
    <row r="654" spans="1:9" s="30" customFormat="1" ht="45">
      <c r="A654" s="87" t="s">
        <v>982</v>
      </c>
      <c r="B654" s="63" t="s">
        <v>340</v>
      </c>
      <c r="C654" s="31"/>
      <c r="D654" s="57">
        <v>8155.9</v>
      </c>
      <c r="E654" s="25">
        <v>8115.1</v>
      </c>
      <c r="F654" s="57" t="s">
        <v>737</v>
      </c>
      <c r="G654" s="103" t="s">
        <v>1160</v>
      </c>
      <c r="H654" s="25" t="s">
        <v>168</v>
      </c>
      <c r="I654" s="31"/>
    </row>
    <row r="655" spans="1:9" s="30" customFormat="1" ht="45" customHeight="1">
      <c r="A655" s="87" t="s">
        <v>765</v>
      </c>
      <c r="B655" s="63" t="s">
        <v>341</v>
      </c>
      <c r="C655" s="31"/>
      <c r="D655" s="57">
        <v>5089.7</v>
      </c>
      <c r="E655" s="35">
        <v>5036</v>
      </c>
      <c r="F655" s="57" t="s">
        <v>737</v>
      </c>
      <c r="G655" s="103" t="s">
        <v>1160</v>
      </c>
      <c r="H655" s="25" t="s">
        <v>168</v>
      </c>
      <c r="I655" s="31"/>
    </row>
    <row r="656" spans="1:9" s="30" customFormat="1" ht="15">
      <c r="A656" s="176" t="s">
        <v>1048</v>
      </c>
      <c r="B656" s="177" t="s">
        <v>136</v>
      </c>
      <c r="C656" s="68" t="s">
        <v>928</v>
      </c>
      <c r="D656" s="29">
        <f>SUM(D657:D659)</f>
        <v>30857.3</v>
      </c>
      <c r="E656" s="29">
        <f>SUM(E657:E659)</f>
        <v>27225.3</v>
      </c>
      <c r="F656" s="155" t="s">
        <v>343</v>
      </c>
      <c r="G656" s="178" t="s">
        <v>1160</v>
      </c>
      <c r="H656" s="155"/>
      <c r="I656" s="156"/>
    </row>
    <row r="657" spans="1:9" s="30" customFormat="1" ht="15">
      <c r="A657" s="176"/>
      <c r="B657" s="177"/>
      <c r="C657" s="40" t="s">
        <v>929</v>
      </c>
      <c r="D657" s="29">
        <v>21932.3</v>
      </c>
      <c r="E657" s="35">
        <v>19836.1</v>
      </c>
      <c r="F657" s="155"/>
      <c r="G657" s="178"/>
      <c r="H657" s="155"/>
      <c r="I657" s="156"/>
    </row>
    <row r="658" spans="1:9" s="30" customFormat="1" ht="15" customHeight="1">
      <c r="A658" s="176"/>
      <c r="B658" s="177"/>
      <c r="C658" s="40" t="s">
        <v>930</v>
      </c>
      <c r="D658" s="29">
        <v>6635</v>
      </c>
      <c r="E658" s="29">
        <v>5515.7</v>
      </c>
      <c r="F658" s="155"/>
      <c r="G658" s="178"/>
      <c r="H658" s="155"/>
      <c r="I658" s="156"/>
    </row>
    <row r="659" spans="1:9" s="30" customFormat="1" ht="27.75" customHeight="1">
      <c r="A659" s="176"/>
      <c r="B659" s="177"/>
      <c r="C659" s="40" t="s">
        <v>436</v>
      </c>
      <c r="D659" s="29">
        <v>2290</v>
      </c>
      <c r="E659" s="35">
        <v>1873.5</v>
      </c>
      <c r="F659" s="155"/>
      <c r="G659" s="178"/>
      <c r="H659" s="155"/>
      <c r="I659" s="156"/>
    </row>
    <row r="660" spans="1:9" s="30" customFormat="1" ht="30">
      <c r="A660" s="87" t="s">
        <v>966</v>
      </c>
      <c r="B660" s="63" t="s">
        <v>1028</v>
      </c>
      <c r="C660" s="31"/>
      <c r="D660" s="247">
        <v>1000</v>
      </c>
      <c r="E660" s="109">
        <v>1000</v>
      </c>
      <c r="F660" s="31"/>
      <c r="G660" s="31"/>
      <c r="H660" s="25" t="s">
        <v>81</v>
      </c>
      <c r="I660" s="31"/>
    </row>
    <row r="661" spans="1:9" s="30" customFormat="1" ht="58.5" customHeight="1">
      <c r="A661" s="87" t="s">
        <v>968</v>
      </c>
      <c r="B661" s="63" t="s">
        <v>300</v>
      </c>
      <c r="C661" s="31"/>
      <c r="D661" s="247">
        <v>536.5</v>
      </c>
      <c r="E661" s="109">
        <v>536.5</v>
      </c>
      <c r="F661" s="31"/>
      <c r="G661" s="31"/>
      <c r="H661" s="25" t="s">
        <v>81</v>
      </c>
      <c r="I661" s="31"/>
    </row>
    <row r="662" spans="1:9" s="30" customFormat="1" ht="87" customHeight="1">
      <c r="A662" s="87" t="s">
        <v>970</v>
      </c>
      <c r="B662" s="63" t="s">
        <v>137</v>
      </c>
      <c r="C662" s="31"/>
      <c r="D662" s="247">
        <v>665</v>
      </c>
      <c r="E662" s="109">
        <v>665</v>
      </c>
      <c r="F662" s="31"/>
      <c r="G662" s="31"/>
      <c r="H662" s="25" t="s">
        <v>81</v>
      </c>
      <c r="I662" s="31"/>
    </row>
    <row r="663" spans="1:9" s="30" customFormat="1" ht="57.75" customHeight="1">
      <c r="A663" s="87" t="s">
        <v>972</v>
      </c>
      <c r="B663" s="63" t="s">
        <v>301</v>
      </c>
      <c r="C663" s="31"/>
      <c r="D663" s="247">
        <v>2500</v>
      </c>
      <c r="E663" s="109">
        <v>2383.6</v>
      </c>
      <c r="F663" s="31"/>
      <c r="G663" s="31"/>
      <c r="H663" s="25" t="s">
        <v>81</v>
      </c>
      <c r="I663" s="25" t="s">
        <v>172</v>
      </c>
    </row>
    <row r="664" spans="1:9" s="30" customFormat="1" ht="60">
      <c r="A664" s="87" t="s">
        <v>974</v>
      </c>
      <c r="B664" s="63" t="s">
        <v>138</v>
      </c>
      <c r="C664" s="31"/>
      <c r="D664" s="247">
        <v>2500</v>
      </c>
      <c r="E664" s="109">
        <v>2069.9</v>
      </c>
      <c r="F664" s="31"/>
      <c r="G664" s="31"/>
      <c r="H664" s="25" t="s">
        <v>81</v>
      </c>
      <c r="I664" s="25" t="s">
        <v>170</v>
      </c>
    </row>
    <row r="665" spans="1:9" s="30" customFormat="1" ht="75.75" customHeight="1">
      <c r="A665" s="87" t="s">
        <v>976</v>
      </c>
      <c r="B665" s="63" t="s">
        <v>761</v>
      </c>
      <c r="C665" s="31"/>
      <c r="D665" s="247">
        <v>400</v>
      </c>
      <c r="E665" s="109">
        <v>296.6</v>
      </c>
      <c r="F665" s="31"/>
      <c r="G665" s="31"/>
      <c r="H665" s="25" t="s">
        <v>81</v>
      </c>
      <c r="I665" s="25" t="s">
        <v>171</v>
      </c>
    </row>
    <row r="666" spans="1:9" s="30" customFormat="1" ht="30.75" customHeight="1">
      <c r="A666" s="87" t="s">
        <v>978</v>
      </c>
      <c r="B666" s="63" t="s">
        <v>139</v>
      </c>
      <c r="C666" s="31"/>
      <c r="D666" s="247">
        <v>193.5</v>
      </c>
      <c r="E666" s="109">
        <v>144.3</v>
      </c>
      <c r="F666" s="31"/>
      <c r="G666" s="31"/>
      <c r="H666" s="25" t="s">
        <v>163</v>
      </c>
      <c r="I666" s="31"/>
    </row>
    <row r="667" spans="1:9" s="30" customFormat="1" ht="75" customHeight="1">
      <c r="A667" s="87" t="s">
        <v>980</v>
      </c>
      <c r="B667" s="63" t="s">
        <v>140</v>
      </c>
      <c r="C667" s="31"/>
      <c r="D667" s="247">
        <v>2124.7</v>
      </c>
      <c r="E667" s="109">
        <v>1872.2</v>
      </c>
      <c r="F667" s="31"/>
      <c r="G667" s="31"/>
      <c r="H667" s="25" t="s">
        <v>81</v>
      </c>
      <c r="I667" s="25" t="s">
        <v>170</v>
      </c>
    </row>
    <row r="668" spans="1:9" s="30" customFormat="1" ht="30" customHeight="1">
      <c r="A668" s="87" t="s">
        <v>982</v>
      </c>
      <c r="B668" s="63" t="s">
        <v>1027</v>
      </c>
      <c r="C668" s="31"/>
      <c r="D668" s="247">
        <v>2546.1</v>
      </c>
      <c r="E668" s="109">
        <v>2432.2</v>
      </c>
      <c r="F668" s="31"/>
      <c r="G668" s="31"/>
      <c r="H668" s="25" t="s">
        <v>163</v>
      </c>
      <c r="I668" s="31"/>
    </row>
    <row r="669" spans="1:9" s="30" customFormat="1" ht="45">
      <c r="A669" s="87" t="s">
        <v>765</v>
      </c>
      <c r="B669" s="63" t="s">
        <v>141</v>
      </c>
      <c r="C669" s="31"/>
      <c r="D669" s="247">
        <v>815.4</v>
      </c>
      <c r="E669" s="109">
        <v>815.4</v>
      </c>
      <c r="F669" s="31"/>
      <c r="G669" s="31"/>
      <c r="H669" s="25" t="s">
        <v>81</v>
      </c>
      <c r="I669" s="31"/>
    </row>
    <row r="670" spans="1:9" s="30" customFormat="1" ht="30" customHeight="1">
      <c r="A670" s="87" t="s">
        <v>766</v>
      </c>
      <c r="B670" s="63" t="s">
        <v>142</v>
      </c>
      <c r="C670" s="31"/>
      <c r="D670" s="247">
        <v>500</v>
      </c>
      <c r="E670" s="109">
        <v>500</v>
      </c>
      <c r="F670" s="31"/>
      <c r="G670" s="31"/>
      <c r="H670" s="25" t="s">
        <v>81</v>
      </c>
      <c r="I670" s="31"/>
    </row>
    <row r="671" spans="1:9" s="30" customFormat="1" ht="45" customHeight="1">
      <c r="A671" s="87" t="s">
        <v>767</v>
      </c>
      <c r="B671" s="63" t="s">
        <v>762</v>
      </c>
      <c r="C671" s="31"/>
      <c r="D671" s="247">
        <v>213</v>
      </c>
      <c r="E671" s="109">
        <v>213</v>
      </c>
      <c r="F671" s="31"/>
      <c r="G671" s="31"/>
      <c r="H671" s="25" t="s">
        <v>81</v>
      </c>
      <c r="I671" s="31"/>
    </row>
    <row r="672" spans="1:9" s="30" customFormat="1" ht="45">
      <c r="A672" s="87" t="s">
        <v>768</v>
      </c>
      <c r="B672" s="63" t="s">
        <v>143</v>
      </c>
      <c r="C672" s="31"/>
      <c r="D672" s="247">
        <v>2500</v>
      </c>
      <c r="E672" s="109">
        <v>1812.6</v>
      </c>
      <c r="F672" s="31"/>
      <c r="G672" s="31"/>
      <c r="H672" s="25" t="s">
        <v>81</v>
      </c>
      <c r="I672" s="25" t="s">
        <v>173</v>
      </c>
    </row>
    <row r="673" spans="1:9" s="30" customFormat="1" ht="74.25" customHeight="1">
      <c r="A673" s="87" t="s">
        <v>769</v>
      </c>
      <c r="B673" s="63" t="s">
        <v>1167</v>
      </c>
      <c r="C673" s="31"/>
      <c r="D673" s="247">
        <v>1000</v>
      </c>
      <c r="E673" s="109">
        <v>655.2</v>
      </c>
      <c r="F673" s="31"/>
      <c r="G673" s="31"/>
      <c r="H673" s="25" t="s">
        <v>81</v>
      </c>
      <c r="I673" s="25" t="s">
        <v>1040</v>
      </c>
    </row>
    <row r="674" spans="1:9" s="30" customFormat="1" ht="74.25" customHeight="1">
      <c r="A674" s="87" t="s">
        <v>770</v>
      </c>
      <c r="B674" s="111" t="s">
        <v>1029</v>
      </c>
      <c r="C674" s="31"/>
      <c r="D674" s="247">
        <v>479</v>
      </c>
      <c r="E674" s="109">
        <v>469.4</v>
      </c>
      <c r="F674" s="31"/>
      <c r="G674" s="31"/>
      <c r="H674" s="25" t="s">
        <v>81</v>
      </c>
      <c r="I674" s="31"/>
    </row>
    <row r="675" spans="1:9" s="30" customFormat="1" ht="73.5" customHeight="1">
      <c r="A675" s="87" t="s">
        <v>771</v>
      </c>
      <c r="B675" s="63" t="s">
        <v>294</v>
      </c>
      <c r="C675" s="31"/>
      <c r="D675" s="247">
        <v>1056.6</v>
      </c>
      <c r="E675" s="109">
        <v>1056.6</v>
      </c>
      <c r="F675" s="31"/>
      <c r="G675" s="31"/>
      <c r="H675" s="25" t="s">
        <v>81</v>
      </c>
      <c r="I675" s="31"/>
    </row>
    <row r="676" spans="1:9" s="30" customFormat="1" ht="87.75" customHeight="1">
      <c r="A676" s="87" t="s">
        <v>772</v>
      </c>
      <c r="B676" s="63" t="s">
        <v>763</v>
      </c>
      <c r="C676" s="31"/>
      <c r="D676" s="247">
        <v>623.9</v>
      </c>
      <c r="E676" s="109">
        <v>623.9</v>
      </c>
      <c r="F676" s="31"/>
      <c r="G676" s="31"/>
      <c r="H676" s="25" t="s">
        <v>81</v>
      </c>
      <c r="I676" s="31"/>
    </row>
    <row r="677" spans="1:9" s="30" customFormat="1" ht="60" customHeight="1">
      <c r="A677" s="87" t="s">
        <v>773</v>
      </c>
      <c r="B677" s="111" t="s">
        <v>1034</v>
      </c>
      <c r="C677" s="31"/>
      <c r="D677" s="247">
        <v>1469.1</v>
      </c>
      <c r="E677" s="109">
        <v>1469.1</v>
      </c>
      <c r="F677" s="31"/>
      <c r="G677" s="31"/>
      <c r="H677" s="25" t="s">
        <v>81</v>
      </c>
      <c r="I677" s="31"/>
    </row>
    <row r="678" spans="1:9" s="30" customFormat="1" ht="60" customHeight="1">
      <c r="A678" s="87" t="s">
        <v>774</v>
      </c>
      <c r="B678" s="63" t="s">
        <v>295</v>
      </c>
      <c r="C678" s="31"/>
      <c r="D678" s="247">
        <v>604.6</v>
      </c>
      <c r="E678" s="109">
        <v>604.6</v>
      </c>
      <c r="F678" s="31"/>
      <c r="G678" s="31"/>
      <c r="H678" s="25" t="s">
        <v>81</v>
      </c>
      <c r="I678" s="31"/>
    </row>
    <row r="679" spans="1:9" s="30" customFormat="1" ht="45.75" customHeight="1">
      <c r="A679" s="87" t="s">
        <v>775</v>
      </c>
      <c r="B679" s="63" t="s">
        <v>296</v>
      </c>
      <c r="C679" s="31"/>
      <c r="D679" s="247">
        <v>2520.5</v>
      </c>
      <c r="E679" s="109">
        <v>2520.5</v>
      </c>
      <c r="F679" s="31"/>
      <c r="G679" s="31"/>
      <c r="H679" s="25" t="s">
        <v>81</v>
      </c>
      <c r="I679" s="108" t="s">
        <v>342</v>
      </c>
    </row>
    <row r="680" spans="1:9" s="30" customFormat="1" ht="45">
      <c r="A680" s="87" t="s">
        <v>1030</v>
      </c>
      <c r="B680" s="63" t="s">
        <v>297</v>
      </c>
      <c r="C680" s="31"/>
      <c r="D680" s="247">
        <v>2000</v>
      </c>
      <c r="E680" s="109">
        <v>2000</v>
      </c>
      <c r="F680" s="31"/>
      <c r="G680" s="31"/>
      <c r="H680" s="25" t="s">
        <v>81</v>
      </c>
      <c r="I680" s="31"/>
    </row>
    <row r="681" spans="1:9" s="30" customFormat="1" ht="75">
      <c r="A681" s="87" t="s">
        <v>1031</v>
      </c>
      <c r="B681" s="63" t="s">
        <v>298</v>
      </c>
      <c r="C681" s="31"/>
      <c r="D681" s="247">
        <v>2349</v>
      </c>
      <c r="E681" s="109">
        <v>1334.4</v>
      </c>
      <c r="F681" s="31"/>
      <c r="G681" s="31"/>
      <c r="H681" s="25" t="s">
        <v>81</v>
      </c>
      <c r="I681" s="25" t="s">
        <v>174</v>
      </c>
    </row>
    <row r="682" spans="1:9" s="27" customFormat="1" ht="30">
      <c r="A682" s="82" t="s">
        <v>1032</v>
      </c>
      <c r="B682" s="63" t="s">
        <v>299</v>
      </c>
      <c r="C682" s="58"/>
      <c r="D682" s="247">
        <v>281.7</v>
      </c>
      <c r="E682" s="109">
        <v>271.5</v>
      </c>
      <c r="F682" s="58"/>
      <c r="G682" s="58"/>
      <c r="H682" s="25" t="s">
        <v>163</v>
      </c>
      <c r="I682" s="58"/>
    </row>
    <row r="683" spans="1:9" s="30" customFormat="1" ht="60" customHeight="1">
      <c r="A683" s="87" t="s">
        <v>1033</v>
      </c>
      <c r="B683" s="63" t="s">
        <v>764</v>
      </c>
      <c r="C683" s="31"/>
      <c r="D683" s="247">
        <v>1478.7</v>
      </c>
      <c r="E683" s="109">
        <v>1478.7</v>
      </c>
      <c r="F683" s="31"/>
      <c r="G683" s="31"/>
      <c r="H683" s="25" t="s">
        <v>81</v>
      </c>
      <c r="I683" s="31"/>
    </row>
    <row r="684" spans="1:9" s="27" customFormat="1" ht="28.5" customHeight="1">
      <c r="A684" s="181" t="s">
        <v>1022</v>
      </c>
      <c r="B684" s="181"/>
      <c r="C684" s="181"/>
      <c r="D684" s="181"/>
      <c r="E684" s="181"/>
      <c r="F684" s="181"/>
      <c r="G684" s="181"/>
      <c r="H684" s="181"/>
      <c r="I684" s="181"/>
    </row>
    <row r="685" spans="1:9" s="27" customFormat="1" ht="240.75" customHeight="1">
      <c r="A685" s="37" t="s">
        <v>1144</v>
      </c>
      <c r="B685" s="20" t="s">
        <v>1045</v>
      </c>
      <c r="C685" s="23" t="s">
        <v>1023</v>
      </c>
      <c r="D685" s="36"/>
      <c r="E685" s="36"/>
      <c r="F685" s="23" t="s">
        <v>1046</v>
      </c>
      <c r="G685" s="23" t="s">
        <v>1047</v>
      </c>
      <c r="H685" s="38" t="s">
        <v>759</v>
      </c>
      <c r="I685" s="39" t="s">
        <v>505</v>
      </c>
    </row>
    <row r="686" spans="1:9" s="27" customFormat="1" ht="15">
      <c r="A686" s="183" t="s">
        <v>1024</v>
      </c>
      <c r="B686" s="175" t="s">
        <v>1053</v>
      </c>
      <c r="C686" s="26" t="s">
        <v>1054</v>
      </c>
      <c r="D686" s="29">
        <f>SUM(D687:D688)</f>
        <v>68648</v>
      </c>
      <c r="E686" s="29">
        <f>SUM(E687:E688)</f>
        <v>75828</v>
      </c>
      <c r="F686" s="180" t="s">
        <v>1051</v>
      </c>
      <c r="G686" s="180" t="s">
        <v>1047</v>
      </c>
      <c r="H686" s="180" t="s">
        <v>760</v>
      </c>
      <c r="I686" s="182" t="s">
        <v>506</v>
      </c>
    </row>
    <row r="687" spans="1:9" s="27" customFormat="1" ht="15">
      <c r="A687" s="183"/>
      <c r="B687" s="175"/>
      <c r="C687" s="20" t="s">
        <v>929</v>
      </c>
      <c r="D687" s="29">
        <v>29236</v>
      </c>
      <c r="E687" s="29">
        <v>32189</v>
      </c>
      <c r="F687" s="180"/>
      <c r="G687" s="180"/>
      <c r="H687" s="180"/>
      <c r="I687" s="182"/>
    </row>
    <row r="688" spans="1:9" s="27" customFormat="1" ht="14.25" customHeight="1">
      <c r="A688" s="183"/>
      <c r="B688" s="175"/>
      <c r="C688" s="21" t="s">
        <v>1055</v>
      </c>
      <c r="D688" s="29">
        <v>39412</v>
      </c>
      <c r="E688" s="29">
        <v>43639</v>
      </c>
      <c r="F688" s="180"/>
      <c r="G688" s="180"/>
      <c r="H688" s="180"/>
      <c r="I688" s="182"/>
    </row>
    <row r="689" spans="1:9" s="27" customFormat="1" ht="92.25" customHeight="1">
      <c r="A689" s="183"/>
      <c r="B689" s="175"/>
      <c r="C689" s="112" t="s">
        <v>87</v>
      </c>
      <c r="D689" s="36"/>
      <c r="E689" s="36"/>
      <c r="F689" s="180"/>
      <c r="G689" s="180"/>
      <c r="H689" s="180"/>
      <c r="I689" s="182"/>
    </row>
    <row r="690" spans="1:9" s="27" customFormat="1" ht="409.5" customHeight="1">
      <c r="A690" s="24">
        <v>3</v>
      </c>
      <c r="B690" s="40" t="s">
        <v>1056</v>
      </c>
      <c r="C690" s="25" t="s">
        <v>507</v>
      </c>
      <c r="D690" s="36"/>
      <c r="E690" s="36"/>
      <c r="F690" s="25" t="s">
        <v>947</v>
      </c>
      <c r="G690" s="23" t="s">
        <v>76</v>
      </c>
      <c r="H690" s="38" t="s">
        <v>445</v>
      </c>
      <c r="I690" s="39" t="s">
        <v>446</v>
      </c>
    </row>
    <row r="691" spans="1:9" s="3" customFormat="1" ht="153" customHeight="1">
      <c r="A691" s="17"/>
      <c r="B691" s="22"/>
      <c r="C691" s="19"/>
      <c r="D691" s="41"/>
      <c r="E691" s="41"/>
      <c r="F691" s="19"/>
      <c r="G691" s="16"/>
      <c r="H691" s="18"/>
      <c r="I691" s="39" t="s">
        <v>447</v>
      </c>
    </row>
    <row r="692" spans="1:9" s="27" customFormat="1" ht="75.75" customHeight="1">
      <c r="A692" s="37" t="s">
        <v>1052</v>
      </c>
      <c r="B692" s="20" t="s">
        <v>1049</v>
      </c>
      <c r="C692" s="23" t="s">
        <v>1050</v>
      </c>
      <c r="D692" s="36"/>
      <c r="E692" s="36"/>
      <c r="F692" s="23" t="s">
        <v>1051</v>
      </c>
      <c r="G692" s="23" t="s">
        <v>1047</v>
      </c>
      <c r="H692" s="38" t="s">
        <v>1057</v>
      </c>
      <c r="I692" s="38"/>
    </row>
    <row r="693" spans="1:9" s="27" customFormat="1" ht="163.5" customHeight="1">
      <c r="A693" s="37" t="s">
        <v>1122</v>
      </c>
      <c r="B693" s="20" t="s">
        <v>79</v>
      </c>
      <c r="C693" s="23" t="s">
        <v>1050</v>
      </c>
      <c r="D693" s="36"/>
      <c r="E693" s="36"/>
      <c r="F693" s="23" t="s">
        <v>1123</v>
      </c>
      <c r="G693" s="23" t="s">
        <v>1047</v>
      </c>
      <c r="H693" s="48" t="s">
        <v>88</v>
      </c>
      <c r="I693" s="58"/>
    </row>
  </sheetData>
  <sheetProtection/>
  <mergeCells count="318">
    <mergeCell ref="F397:F408"/>
    <mergeCell ref="I622:I630"/>
    <mergeCell ref="G397:G408"/>
    <mergeCell ref="G394:G396"/>
    <mergeCell ref="H394:H396"/>
    <mergeCell ref="H397:H408"/>
    <mergeCell ref="I394:I396"/>
    <mergeCell ref="I397:I408"/>
    <mergeCell ref="B609:B611"/>
    <mergeCell ref="F609:F611"/>
    <mergeCell ref="G609:G611"/>
    <mergeCell ref="H609:H611"/>
    <mergeCell ref="I609:I611"/>
    <mergeCell ref="B622:B624"/>
    <mergeCell ref="I615:I616"/>
    <mergeCell ref="H546:H548"/>
    <mergeCell ref="I546:I548"/>
    <mergeCell ref="H473:H475"/>
    <mergeCell ref="I473:I475"/>
    <mergeCell ref="I476:I478"/>
    <mergeCell ref="H476:H478"/>
    <mergeCell ref="H479:H481"/>
    <mergeCell ref="I479:I481"/>
    <mergeCell ref="A479:A481"/>
    <mergeCell ref="B479:B481"/>
    <mergeCell ref="A546:A548"/>
    <mergeCell ref="B546:B548"/>
    <mergeCell ref="F546:F548"/>
    <mergeCell ref="G546:G548"/>
    <mergeCell ref="G479:G481"/>
    <mergeCell ref="F479:F481"/>
    <mergeCell ref="H467:H469"/>
    <mergeCell ref="I467:I469"/>
    <mergeCell ref="I470:I472"/>
    <mergeCell ref="H470:H472"/>
    <mergeCell ref="H461:H463"/>
    <mergeCell ref="I461:I463"/>
    <mergeCell ref="I464:I466"/>
    <mergeCell ref="H464:H466"/>
    <mergeCell ref="I455:I457"/>
    <mergeCell ref="H455:H457"/>
    <mergeCell ref="H458:H460"/>
    <mergeCell ref="I458:I460"/>
    <mergeCell ref="H449:H451"/>
    <mergeCell ref="I449:I451"/>
    <mergeCell ref="I452:I454"/>
    <mergeCell ref="H452:H454"/>
    <mergeCell ref="H443:H445"/>
    <mergeCell ref="I443:I445"/>
    <mergeCell ref="H446:H448"/>
    <mergeCell ref="I446:I448"/>
    <mergeCell ref="H437:H439"/>
    <mergeCell ref="I437:I439"/>
    <mergeCell ref="I440:I442"/>
    <mergeCell ref="H440:H442"/>
    <mergeCell ref="A476:A478"/>
    <mergeCell ref="B476:B478"/>
    <mergeCell ref="F476:F478"/>
    <mergeCell ref="G476:G478"/>
    <mergeCell ref="A473:A475"/>
    <mergeCell ref="B473:B475"/>
    <mergeCell ref="F473:F475"/>
    <mergeCell ref="G473:G475"/>
    <mergeCell ref="A470:A472"/>
    <mergeCell ref="B470:B472"/>
    <mergeCell ref="F470:F472"/>
    <mergeCell ref="G470:G472"/>
    <mergeCell ref="A467:A469"/>
    <mergeCell ref="B467:B469"/>
    <mergeCell ref="F467:F469"/>
    <mergeCell ref="G467:G469"/>
    <mergeCell ref="A464:A466"/>
    <mergeCell ref="B464:B466"/>
    <mergeCell ref="F464:F466"/>
    <mergeCell ref="G464:G466"/>
    <mergeCell ref="A461:A463"/>
    <mergeCell ref="B461:B463"/>
    <mergeCell ref="F461:F463"/>
    <mergeCell ref="G461:G463"/>
    <mergeCell ref="A458:A460"/>
    <mergeCell ref="B458:B460"/>
    <mergeCell ref="F458:F460"/>
    <mergeCell ref="G458:G460"/>
    <mergeCell ref="A455:A457"/>
    <mergeCell ref="B455:B457"/>
    <mergeCell ref="F455:F457"/>
    <mergeCell ref="G455:G457"/>
    <mergeCell ref="A452:A454"/>
    <mergeCell ref="B452:B454"/>
    <mergeCell ref="F452:F454"/>
    <mergeCell ref="G452:G454"/>
    <mergeCell ref="A449:A451"/>
    <mergeCell ref="B449:B451"/>
    <mergeCell ref="F449:F451"/>
    <mergeCell ref="G449:G451"/>
    <mergeCell ref="G443:G445"/>
    <mergeCell ref="A446:A448"/>
    <mergeCell ref="B446:B448"/>
    <mergeCell ref="F446:F448"/>
    <mergeCell ref="G446:G448"/>
    <mergeCell ref="G437:G439"/>
    <mergeCell ref="A440:A442"/>
    <mergeCell ref="B440:B442"/>
    <mergeCell ref="F440:F442"/>
    <mergeCell ref="G440:G442"/>
    <mergeCell ref="I434:I436"/>
    <mergeCell ref="H434:H436"/>
    <mergeCell ref="H59:H62"/>
    <mergeCell ref="A282:A283"/>
    <mergeCell ref="H282:H283"/>
    <mergeCell ref="I282:I283"/>
    <mergeCell ref="A434:A436"/>
    <mergeCell ref="B434:B436"/>
    <mergeCell ref="F434:F436"/>
    <mergeCell ref="G434:G436"/>
    <mergeCell ref="I59:I62"/>
    <mergeCell ref="H63:H66"/>
    <mergeCell ref="I63:I66"/>
    <mergeCell ref="H67:H70"/>
    <mergeCell ref="I67:I70"/>
    <mergeCell ref="H71:H74"/>
    <mergeCell ref="I71:I74"/>
    <mergeCell ref="G31:G38"/>
    <mergeCell ref="G39:G74"/>
    <mergeCell ref="H55:H58"/>
    <mergeCell ref="I55:I58"/>
    <mergeCell ref="H39:H42"/>
    <mergeCell ref="H47:H50"/>
    <mergeCell ref="I47:I50"/>
    <mergeCell ref="I51:I54"/>
    <mergeCell ref="F55:F58"/>
    <mergeCell ref="A59:A62"/>
    <mergeCell ref="B59:B62"/>
    <mergeCell ref="F59:F62"/>
    <mergeCell ref="A55:A58"/>
    <mergeCell ref="B55:B58"/>
    <mergeCell ref="F71:F74"/>
    <mergeCell ref="A67:A70"/>
    <mergeCell ref="B67:B70"/>
    <mergeCell ref="F67:F70"/>
    <mergeCell ref="G337:G338"/>
    <mergeCell ref="A63:A66"/>
    <mergeCell ref="B63:B66"/>
    <mergeCell ref="F63:F66"/>
    <mergeCell ref="A71:A74"/>
    <mergeCell ref="B71:B74"/>
    <mergeCell ref="A238:A239"/>
    <mergeCell ref="B238:B239"/>
    <mergeCell ref="B282:B283"/>
    <mergeCell ref="F282:F283"/>
    <mergeCell ref="F284:F285"/>
    <mergeCell ref="G284:G285"/>
    <mergeCell ref="A76:A78"/>
    <mergeCell ref="B76:B78"/>
    <mergeCell ref="F76:F78"/>
    <mergeCell ref="G76:G78"/>
    <mergeCell ref="G282:G283"/>
    <mergeCell ref="B284:B285"/>
    <mergeCell ref="H284:H285"/>
    <mergeCell ref="I284:I285"/>
    <mergeCell ref="A75:I75"/>
    <mergeCell ref="A31:A34"/>
    <mergeCell ref="B31:B34"/>
    <mergeCell ref="F31:F34"/>
    <mergeCell ref="H31:H34"/>
    <mergeCell ref="I35:I38"/>
    <mergeCell ref="I31:I34"/>
    <mergeCell ref="I39:I42"/>
    <mergeCell ref="G385:G390"/>
    <mergeCell ref="H385:H390"/>
    <mergeCell ref="F238:F239"/>
    <mergeCell ref="G238:G239"/>
    <mergeCell ref="H238:H239"/>
    <mergeCell ref="A336:I336"/>
    <mergeCell ref="F342:F352"/>
    <mergeCell ref="C353:C383"/>
    <mergeCell ref="D353:D383"/>
    <mergeCell ref="F353:F383"/>
    <mergeCell ref="I342:I352"/>
    <mergeCell ref="I353:I383"/>
    <mergeCell ref="H342:H352"/>
    <mergeCell ref="G353:G383"/>
    <mergeCell ref="H353:H383"/>
    <mergeCell ref="G342:G352"/>
    <mergeCell ref="B391:I391"/>
    <mergeCell ref="B394:B396"/>
    <mergeCell ref="C397:C408"/>
    <mergeCell ref="D397:D408"/>
    <mergeCell ref="E397:E408"/>
    <mergeCell ref="F394:F396"/>
    <mergeCell ref="G1:H1"/>
    <mergeCell ref="A7:H7"/>
    <mergeCell ref="A11:A14"/>
    <mergeCell ref="B11:B14"/>
    <mergeCell ref="F11:F14"/>
    <mergeCell ref="A3:I3"/>
    <mergeCell ref="A5:I5"/>
    <mergeCell ref="C8:E8"/>
    <mergeCell ref="A4:I4"/>
    <mergeCell ref="A6:I6"/>
    <mergeCell ref="H51:H54"/>
    <mergeCell ref="A51:A54"/>
    <mergeCell ref="H43:H46"/>
    <mergeCell ref="A35:A38"/>
    <mergeCell ref="B35:B38"/>
    <mergeCell ref="F35:F38"/>
    <mergeCell ref="A39:A42"/>
    <mergeCell ref="B39:B42"/>
    <mergeCell ref="F39:F42"/>
    <mergeCell ref="H35:H38"/>
    <mergeCell ref="G17:G19"/>
    <mergeCell ref="A43:A46"/>
    <mergeCell ref="B43:B46"/>
    <mergeCell ref="F43:F46"/>
    <mergeCell ref="B27:F27"/>
    <mergeCell ref="B30:I30"/>
    <mergeCell ref="I43:I46"/>
    <mergeCell ref="H27:I27"/>
    <mergeCell ref="G20:G28"/>
    <mergeCell ref="I11:I14"/>
    <mergeCell ref="C9:E9"/>
    <mergeCell ref="G11:G14"/>
    <mergeCell ref="H11:H14"/>
    <mergeCell ref="A10:I10"/>
    <mergeCell ref="A15:I15"/>
    <mergeCell ref="B16:I16"/>
    <mergeCell ref="A29:I29"/>
    <mergeCell ref="E353:E383"/>
    <mergeCell ref="B340:I340"/>
    <mergeCell ref="A339:I339"/>
    <mergeCell ref="A47:A50"/>
    <mergeCell ref="B47:B50"/>
    <mergeCell ref="B51:B54"/>
    <mergeCell ref="F51:F54"/>
    <mergeCell ref="F47:F50"/>
    <mergeCell ref="I238:I239"/>
    <mergeCell ref="A284:A285"/>
    <mergeCell ref="A394:A396"/>
    <mergeCell ref="H76:H78"/>
    <mergeCell ref="I76:I78"/>
    <mergeCell ref="C385:C390"/>
    <mergeCell ref="D385:D390"/>
    <mergeCell ref="E385:E390"/>
    <mergeCell ref="F385:F390"/>
    <mergeCell ref="H686:H689"/>
    <mergeCell ref="A684:I684"/>
    <mergeCell ref="F686:F689"/>
    <mergeCell ref="G686:G689"/>
    <mergeCell ref="I686:I689"/>
    <mergeCell ref="A686:A689"/>
    <mergeCell ref="B686:B689"/>
    <mergeCell ref="I415:I417"/>
    <mergeCell ref="B419:B421"/>
    <mergeCell ref="A414:I414"/>
    <mergeCell ref="A415:A417"/>
    <mergeCell ref="I419:I421"/>
    <mergeCell ref="G419:G421"/>
    <mergeCell ref="A419:A421"/>
    <mergeCell ref="B415:B417"/>
    <mergeCell ref="F415:F417"/>
    <mergeCell ref="A412:I412"/>
    <mergeCell ref="A621:I621"/>
    <mergeCell ref="G415:G417"/>
    <mergeCell ref="H415:H417"/>
    <mergeCell ref="H419:H421"/>
    <mergeCell ref="G431:G433"/>
    <mergeCell ref="A428:A430"/>
    <mergeCell ref="B428:B430"/>
    <mergeCell ref="B443:B445"/>
    <mergeCell ref="F443:F445"/>
    <mergeCell ref="A622:A624"/>
    <mergeCell ref="F622:F624"/>
    <mergeCell ref="A431:A433"/>
    <mergeCell ref="B431:B433"/>
    <mergeCell ref="F431:F433"/>
    <mergeCell ref="A437:A439"/>
    <mergeCell ref="B437:B439"/>
    <mergeCell ref="F437:F439"/>
    <mergeCell ref="A443:A445"/>
    <mergeCell ref="A609:A611"/>
    <mergeCell ref="F428:F430"/>
    <mergeCell ref="G428:G430"/>
    <mergeCell ref="H428:H430"/>
    <mergeCell ref="I428:I430"/>
    <mergeCell ref="A425:A427"/>
    <mergeCell ref="B425:B427"/>
    <mergeCell ref="A422:A424"/>
    <mergeCell ref="B422:B424"/>
    <mergeCell ref="F422:F424"/>
    <mergeCell ref="F425:F427"/>
    <mergeCell ref="F419:F421"/>
    <mergeCell ref="H422:H424"/>
    <mergeCell ref="H425:H427"/>
    <mergeCell ref="G422:G424"/>
    <mergeCell ref="G425:G427"/>
    <mergeCell ref="A656:A659"/>
    <mergeCell ref="B656:B659"/>
    <mergeCell ref="G656:G659"/>
    <mergeCell ref="A578:I578"/>
    <mergeCell ref="H656:H659"/>
    <mergeCell ref="I656:I659"/>
    <mergeCell ref="F656:F659"/>
    <mergeCell ref="G622:G624"/>
    <mergeCell ref="H622:H624"/>
    <mergeCell ref="I643:I645"/>
    <mergeCell ref="H643:H645"/>
    <mergeCell ref="I385:I390"/>
    <mergeCell ref="C342:C352"/>
    <mergeCell ref="D342:D352"/>
    <mergeCell ref="E342:E352"/>
    <mergeCell ref="H431:H433"/>
    <mergeCell ref="I431:I433"/>
    <mergeCell ref="I422:I424"/>
    <mergeCell ref="I425:I427"/>
    <mergeCell ref="A643:A645"/>
    <mergeCell ref="B643:B645"/>
    <mergeCell ref="F643:F645"/>
    <mergeCell ref="G643:G645"/>
  </mergeCells>
  <printOptions horizontalCentered="1"/>
  <pageMargins left="0.16" right="0.15748031496062992" top="0.4330708661417323" bottom="0.18" header="0.1968503937007874" footer="0.15748031496062992"/>
  <pageSetup fitToHeight="5" horizontalDpi="600" verticalDpi="600" orientation="landscape" paperSize="9" r:id="rId1"/>
  <headerFooter alignWithMargins="0">
    <oddHeader>&amp;C&amp;P</oddHeader>
  </headerFooter>
  <rowBreaks count="6" manualBreakCount="6">
    <brk id="338" max="255" man="1"/>
    <brk id="466" max="255" man="1"/>
    <brk id="669" max="8" man="1"/>
    <brk id="678" max="255" man="1"/>
    <brk id="685" max="255" man="1"/>
    <brk id="6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OlgaV</cp:lastModifiedBy>
  <cp:lastPrinted>2020-01-28T11:28:21Z</cp:lastPrinted>
  <dcterms:created xsi:type="dcterms:W3CDTF">2018-12-18T14:39:27Z</dcterms:created>
  <dcterms:modified xsi:type="dcterms:W3CDTF">2020-01-28T11:40:21Z</dcterms:modified>
  <cp:category/>
  <cp:version/>
  <cp:contentType/>
  <cp:contentStatus/>
</cp:coreProperties>
</file>